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33622743-4B46-4AFB-BC32-1528A09F874E}" xr6:coauthVersionLast="45" xr6:coauthVersionMax="45" xr10:uidLastSave="{00000000-0000-0000-0000-000000000000}"/>
  <bookViews>
    <workbookView xWindow="255" yWindow="180" windowWidth="20235" windowHeight="10620" xr2:uid="{9D48E73D-3541-453D-A0C1-BCFFCCAAD6D2}"/>
  </bookViews>
  <sheets>
    <sheet name="Sheet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3" i="2" l="1"/>
  <c r="K81" i="2"/>
  <c r="K62" i="2"/>
  <c r="K59" i="2"/>
  <c r="K56" i="2"/>
  <c r="K54" i="2"/>
  <c r="K50" i="2"/>
  <c r="K46" i="2"/>
  <c r="K45" i="2"/>
  <c r="K44" i="2"/>
  <c r="K43" i="2"/>
  <c r="K42" i="2"/>
  <c r="J41" i="2"/>
  <c r="I41" i="2"/>
  <c r="H41" i="2"/>
  <c r="G41" i="2"/>
  <c r="F41" i="2"/>
  <c r="K39" i="2"/>
  <c r="K35" i="2"/>
  <c r="K27" i="2"/>
  <c r="K26" i="2"/>
  <c r="K25" i="2"/>
  <c r="K24" i="2"/>
  <c r="J24" i="2"/>
  <c r="I24" i="2"/>
  <c r="H24" i="2"/>
  <c r="G24" i="2"/>
  <c r="F24" i="2"/>
  <c r="K22" i="2"/>
  <c r="K17" i="2"/>
  <c r="K14" i="2" s="1"/>
  <c r="J14" i="2"/>
  <c r="I14" i="2"/>
  <c r="H14" i="2"/>
  <c r="G14" i="2"/>
  <c r="F14" i="2"/>
  <c r="K13" i="2"/>
  <c r="K9" i="2"/>
  <c r="I6" i="2"/>
  <c r="K41" i="2" l="1"/>
</calcChain>
</file>

<file path=xl/sharedStrings.xml><?xml version="1.0" encoding="utf-8"?>
<sst xmlns="http://schemas.openxmlformats.org/spreadsheetml/2006/main" count="298" uniqueCount="146">
  <si>
    <t>No</t>
  </si>
  <si>
    <t>Kode Data Prioritas</t>
  </si>
  <si>
    <t>Uraian</t>
  </si>
  <si>
    <t>Satuan</t>
  </si>
  <si>
    <t>(1)</t>
  </si>
  <si>
    <t>(2)</t>
  </si>
  <si>
    <t>(3)</t>
  </si>
  <si>
    <t>(4)</t>
  </si>
  <si>
    <t>(7)</t>
  </si>
  <si>
    <t>(8)</t>
  </si>
  <si>
    <t>(9)</t>
  </si>
  <si>
    <t>(10)</t>
  </si>
  <si>
    <t>(11)</t>
  </si>
  <si>
    <t>(12)</t>
  </si>
  <si>
    <t>Jumlah pelayanan informasi rawan bencana</t>
  </si>
  <si>
    <t>kali/tahun</t>
  </si>
  <si>
    <t>Jumlah Warga Negara yang memperoleh layanan informasi rawan bencana</t>
  </si>
  <si>
    <t>orang</t>
  </si>
  <si>
    <t>Jumlah pelayanan pencegahan dan kesiapsiagaan terhadap bencana</t>
  </si>
  <si>
    <t>Jumlah Warga Negara yang memperoleh layanan pencegahan dan kesiapsiagaan terhadap bencana</t>
  </si>
  <si>
    <t>Jumlah pelayanan penyelamatan dan evakuasi korban bencana</t>
  </si>
  <si>
    <t>Jumlah Warga Negara yang memperoleh layanan penyelamatan dan evakuasi korban bencana</t>
  </si>
  <si>
    <t>Jumlah Kerusakan Rumah yang diakibatkan Bencana Alam</t>
  </si>
  <si>
    <t>Unit</t>
  </si>
  <si>
    <t>Jumlah kelurahan tangguh bencana yang dibentuk dan dikembangkan</t>
  </si>
  <si>
    <t>Kelurahan</t>
  </si>
  <si>
    <t>Jumlah Titik Rawan Bencana Menurut Kecamatan</t>
  </si>
  <si>
    <t>titik</t>
  </si>
  <si>
    <t>- Banjir</t>
  </si>
  <si>
    <t>- Banjir Bandang</t>
  </si>
  <si>
    <t>- Longsor</t>
  </si>
  <si>
    <t>- Gempa</t>
  </si>
  <si>
    <t>- Tsunami</t>
  </si>
  <si>
    <t>- Angin Puting Beliung</t>
  </si>
  <si>
    <t>Jumlah Hunian Tetap (Huntap) yang Dibangun untuk Korban Bencana menurut Kecamatan di Kota Palu</t>
  </si>
  <si>
    <t>unit</t>
  </si>
  <si>
    <t>- Terisi</t>
  </si>
  <si>
    <t>- Belum Terisi</t>
  </si>
  <si>
    <t>Jumlah Hunian Sementara yang Dibangun untuk Korban 
Bencana menurut Kecamatan di Kota Palu</t>
  </si>
  <si>
    <t>- Huntara</t>
  </si>
  <si>
    <t>- Bilik Huntara</t>
  </si>
  <si>
    <t>- Bilik Huntara yang Sudah Terisi</t>
  </si>
  <si>
    <t>Jumlah pengelola infrastruktur darurat yang ditingkatkan kapasitasnya (personil)</t>
  </si>
  <si>
    <t>Orang</t>
  </si>
  <si>
    <t>Jumlah pendamping penanganan korban dan pengungsi (orang)</t>
  </si>
  <si>
    <t>Asistensi dan supervisi penerapan standar pelayanan minimal bidang bencana (kegiatan)</t>
  </si>
  <si>
    <t>Kegiatan</t>
  </si>
  <si>
    <t>Jumlah kelurahan yang memiliki kesiapan dalam melaksanakan pelayanan pemerintahan pada saat tanggap darurat dan pasca bencana sesuai standar (daerah)</t>
  </si>
  <si>
    <t>Jumlah kelurahan yang mendapatkan layanan Pemulihan Pascabencana Bidang Fisik (lokasi)</t>
  </si>
  <si>
    <t>Jumlah kelurahan yang mendapatkan layanan pemulihan dan peningkatan sosial ekonomi (lokasi)</t>
  </si>
  <si>
    <t>Jumlah lokasi dengan sistem peringatan dini yang termanfaatkan (sistem)</t>
  </si>
  <si>
    <t>Jumlah kelurahan tangguh bencana yang dikembangkan</t>
  </si>
  <si>
    <t>Jumlah kelurahan yang menerapkan Satuan Pendidikan Aman Bencana (lokasi)</t>
  </si>
  <si>
    <t>Jumlah petugas kota terlatih bidang kebencanaan</t>
  </si>
  <si>
    <t>Jumlah petugas terlatih Pengkajian Kebutuhan Pascabencana (Jitupasna) pada kabupaten/ kota dengan indeks risiko bencana tinggi</t>
  </si>
  <si>
    <t>Jumlah sekolah pelaksanaan pendidikan pelatihan teknis dan simulasi PB di daerah</t>
  </si>
  <si>
    <t>Sekolah</t>
  </si>
  <si>
    <t>Jumlah kelurahan pelaksanaan pendidikan pelatihan teknis dan simulasi PB di daerah</t>
  </si>
  <si>
    <t>Jumlah Kejadian Bencana Menurut Kecamatan</t>
  </si>
  <si>
    <t>kali</t>
  </si>
  <si>
    <t>Jumlah lokasi yang terpenuhi kebutuhan Logistik dan Peralatan PB (kab/kota)</t>
  </si>
  <si>
    <t>Jumlah Kegiatan Distribusi Logistik dan Peralatan PB (kegiatan)</t>
  </si>
  <si>
    <t>Jumlah kegiatan pengelolaan dana bantuan kedaruratan (kegiatan)</t>
  </si>
  <si>
    <t>Persentase korban bencana yang dievakuasi dengan mengunakan sarana prasarana tanggap darurat lengkap</t>
  </si>
  <si>
    <t>a. Jumlah korban bencana yang dievakuasi dengan menggunakan sarana prasarana tanggap darurat lengkap dalam 1 tahun</t>
  </si>
  <si>
    <t>b. Jumlah korban bencana yang seharusnya dievakuasi dengan menggunakan sarana prasarana tanggap darurat dalam 1 tahun</t>
  </si>
  <si>
    <t>Jumlah kerugian ekonomi langsung akibat bencana</t>
  </si>
  <si>
    <t>Rupiah</t>
  </si>
  <si>
    <t>Rencana dan implementasi strategi nasional pengurangan risiko bencana yang selaras dengan the Sendai Framework for Disaster Risk Reduction  2015–2030</t>
  </si>
  <si>
    <t>Kali</t>
  </si>
  <si>
    <t xml:space="preserve">Jumlah korban meninggal, hilang, dan terkena dampak bencana  per 100.000 orang </t>
  </si>
  <si>
    <t>Jiwa</t>
  </si>
  <si>
    <t>Jumlah pemerintah daerah yang mengadopsi dan menerapkan strategi penanggulangan bencana daerah yang selaras dengan rencana/strategi nasional penanggulangan bencana</t>
  </si>
  <si>
    <t>Pemda</t>
  </si>
  <si>
    <t>Jumlah lokasi penguatan pengurangan risiko bencana daerah.</t>
  </si>
  <si>
    <t>Lokasi</t>
  </si>
  <si>
    <t>Jumlah sekolah pada daerah bencana alam/bencana sosial yang mendapat pendidikan layanan khusus. (SMAB=Sekolah/ Madrasah Aman Bencana)</t>
  </si>
  <si>
    <t xml:space="preserve">Indeks risiko bencana </t>
  </si>
  <si>
    <t>Poin</t>
  </si>
  <si>
    <t>37*</t>
  </si>
  <si>
    <t>Indeks Risiko Bencana Indonesia (IRBI).</t>
  </si>
  <si>
    <t>38*</t>
  </si>
  <si>
    <t>Jumlah sistem peringatan dini cuaca dan iklim serta kebencanaan.</t>
  </si>
  <si>
    <t>Sistem</t>
  </si>
  <si>
    <t>Dokumen strategi pengurangan risiko bencana (PRB) tingkat daerah.</t>
  </si>
  <si>
    <t>Dokumen</t>
  </si>
  <si>
    <t>Dokumen strategi pengurangan risiko bencana (PRB) tingkat nasional dan daerah.</t>
  </si>
  <si>
    <t>Aparatur dan Warga Negara yang Mengikuti Gladi Kesiapsiagaan</t>
  </si>
  <si>
    <t>Data Kebencanaan yang tersedia</t>
  </si>
  <si>
    <t>Dokumen Analisis Risiko Bencana pada Kegiatan Pembangunan yang Mempunyai Risiko Tinggi Menimbulkan Bencana</t>
  </si>
  <si>
    <t>Dokumen Hasil Pengendalian Operasi Kesiapsiagaan Terhadap Bencana Kabupaten/Kota</t>
  </si>
  <si>
    <t>Dokumen Hasil Pengendalian Penyediaan Sarana Prasarana Kesiapsiagaan Terhadap Bencana Kabupaten/Kota</t>
  </si>
  <si>
    <t>47*</t>
  </si>
  <si>
    <t>Dokumen Kajian Risiko Bencana yang Dilegalisasi</t>
  </si>
  <si>
    <t>Dokumen Kerja Sama Antar Kemitraan dalam Penanggulangan Bencana</t>
  </si>
  <si>
    <t>Dokumen Kerja Sama Antar Lembaga dalam Penanggulangan Bencana</t>
  </si>
  <si>
    <t>Dokumen Penanganan Pasca Bencana Kabupaten/Kota Melalui Pengkajian Kebutuhan Pasca Bencana (JITU PASNA)</t>
  </si>
  <si>
    <t>Dokumen Penanganan Pasca Bencana Kabupaten/Kota Melalui Rencana Rehabilitasi dan Rekonstruksi Pasca Bencana (R3P)</t>
  </si>
  <si>
    <t>Dokumen Regulasi Pendukung Penyelenggaraan Penanggulangan Bencana di Daerah</t>
  </si>
  <si>
    <t>Dokumen Rencana Kontinjensi yang Dilegalisasi</t>
  </si>
  <si>
    <t>Dokumen Rencana Penanggulangan Bencana yang Dilegalisasi</t>
  </si>
  <si>
    <t>Dokumen Rencana Penanggulangan Kedaruratan Bencana (RPKB) yang Dilegalisasi</t>
  </si>
  <si>
    <t>Dokumen SK Penetapan Status Darurat Bencana dan SKPDB yang Ditetapkan Paling Lama 1x24 Jam berdasarkan Hasil Dokumen Laporan Kaji Cepat</t>
  </si>
  <si>
    <t>Dokumen Tata Kelola Kelembagaan Bencana Daerah</t>
  </si>
  <si>
    <t>Dokumen yang Memuat Kajian Kebutuhan Jenis Sarana dan Prasarana untuk Pencarian Terhadap Kondisi Membahayakan Manusia/Penyelamatan yang Sesuai Standar</t>
  </si>
  <si>
    <t>Informasi Kebencanaan yang tersedia</t>
  </si>
  <si>
    <t>Kawasan yang Ditingkatkan Kapasitasnya dalam Kesiapsiagaan Bencana</t>
  </si>
  <si>
    <t>Kawasan</t>
  </si>
  <si>
    <t>Kawasan yang Ditingkatkan Kapasitasnya dalam Pencegahan Bencana</t>
  </si>
  <si>
    <t>Keluarga yang Mengikuti Pelatihan Keluarga Tanggap Bencana Alam</t>
  </si>
  <si>
    <t>Keluarga</t>
  </si>
  <si>
    <t>Keluarga yang Mengikuti Pelatihan Keluarga Tanggap Bencana Rumah Tangga</t>
  </si>
  <si>
    <t>Korban Bencana yang Mendapatkan Distribusi Logistik Evakuasi Korban Bencana</t>
  </si>
  <si>
    <t>n/a</t>
  </si>
  <si>
    <t>Korban Bencana yang Mendapatkan Distribusi Logistik Penyelamatan Korban Bencana</t>
  </si>
  <si>
    <t>Korban yang Berhasil Dievakuasi Per Jenis Kejadian Bencana</t>
  </si>
  <si>
    <t>Korban yang Berhasil Ditemukan Per Jenis Kejadian Bencana</t>
  </si>
  <si>
    <t>Korban yang Berhasil Ditolong Per Jenis Kejadian Bencana</t>
  </si>
  <si>
    <t>Laporan Hasil Penyelenggaraan Operasi Penyelamatan yang Mengancam Keselamatan Manusia</t>
  </si>
  <si>
    <t>Laporan</t>
  </si>
  <si>
    <t>Laporan Koordinasi Respon Cepat Kejadian Luar Biasa Penyakit/Wabah Prioritas</t>
  </si>
  <si>
    <t>Laporan Pelaksanaan Aktivasi Sistem Komando Penanganan Darurat Bencana</t>
  </si>
  <si>
    <t>Orang yang Mendapatkan Komunikasi, Informasi dan Edukasi (KIE) Rawan Bencana Kabupaten/Kota (Per Jenis Bencana) Secara Tatap Muka kepada Penduduk yang Tinggal di Daerah Rawan Bencana Sesuai Jenis Ancaman yang Ada di Kawasan Tempat Tinggalnya</t>
  </si>
  <si>
    <t>Orang yang Mendapatkan Sosialisasi Rawan Bencana Kabupaten/Kota (Per Jenis Bencana) Secara Tatap Muka kepada Penduduk yang Tinggal di Daerah Rawan Bencana Sesuai Jenis Ancaman yang Ada di Kawasan Tempat Tinggalnya</t>
  </si>
  <si>
    <t>Peralatan Penyelamatan Diri bagi Petugas</t>
  </si>
  <si>
    <t>Personil TRC yang Dikembangkan Kapasitas Manajerialnya</t>
  </si>
  <si>
    <t>Personil TRC yang Dikembangkan Kapasitas Teknis</t>
  </si>
  <si>
    <t>Sarana dan Prasarana yang Tersedia untuk Pencarian Evakuasi Sesuai dengan Standar Teknis</t>
  </si>
  <si>
    <t>Sarana dan Prasarana yang Tersedia untuk Pencarian Terhadap Kondisi Membahayakan Manusia/Penyelamatan Sesuai dengan Standar Teknis</t>
  </si>
  <si>
    <t>Sarana dan Prasarana yang Tersedia untuk Pertolongan Evakuasi Sesuai dengan Standar Teknis</t>
  </si>
  <si>
    <t>Sarana dan Prasarana yang Tersedia untuk Pertolongan Terhadap Kondisi Membahayakan Manusia/Penyelamatan Sesuai dengan Standar Teknis</t>
  </si>
  <si>
    <t>SK Penetapan Status Darurat Bencana dan SKPDB yang Ditetapkan Paling Lama 1x24 Jam berdasarkan Hasil Dokumen Laporan Epidemiologi Terpadu</t>
  </si>
  <si>
    <t>SK Penetapan Status Darurat Bencana dan SKPDB yang Ditetapkan Paling Lama 1x24 Jam berdasarkan Hasil Dokumen Laporan Investigasi KLB Terpadu</t>
  </si>
  <si>
    <t>Warga Negara dan Aparatur yang Mengikuti Pelatihan Mitigasi Bencana</t>
  </si>
  <si>
    <t>Warga Negara dan Aparatur yang Mengikuti Pelatihan Pencegahan Bencana</t>
  </si>
  <si>
    <t>Bimbingan Teknis Pasca Bencana Kabupaten/Kota</t>
  </si>
  <si>
    <t>Koordinasi penanganan Pascabencana Kabupaten/Kota</t>
  </si>
  <si>
    <t>Peningkatan Kapasitas SDM Aparatur Penanggulangan Bencana Kabupaten/Kota</t>
  </si>
  <si>
    <t>Penyusunan Rencana Aksi Penerapan Standar Pelayanan Minimal (SPM) Sub Urusan Bencana Kabupaten/Kota</t>
  </si>
  <si>
    <t>Penyusunan Rencana Operasi Kedaruratan Bencana Kabupaten/Kota</t>
  </si>
  <si>
    <t>Peningkatan Kapasitas Sumber Daya Aparatur dalam penangananan keadaan darurat Kabupaten/Kota</t>
  </si>
  <si>
    <t>Peningkatan partisipasi masyarakat dan dunia usaha dalam penanganan Pascabencana Kabupaten/Kota</t>
  </si>
  <si>
    <t>Lembaga</t>
  </si>
  <si>
    <t>Tersedianya rambu, papan informasi dan jalur evakuasi pada kawasan rawan bencana pada kelurahan</t>
  </si>
  <si>
    <t>TABEL 1. TABEL SATU DATA INDONESIA KOTA PALU</t>
  </si>
  <si>
    <t>BADAN PENANGGULANGAN BENCANA DAERAH KOTA PALU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</si>
</sst>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</font>
    <font>
      <sz val="10"/>
      <name val="Arial"/>
    </font>
    <font>
      <sz val="11"/>
      <name val="Calibri"/>
      <family val="2"/>
      <scheme val="minor"/>
    </font>
    <font>
      <b/>
      <sz val="10"/>
      <name val="Arial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3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5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2" borderId="10" xfId="0" quotePrefix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DAN%20PENANGGULANGAN%20BENCANA%20DAERA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BD EDB"/>
      <sheetName val="BPBD EDB NET "/>
      <sheetName val="KEC. TAWAELI"/>
      <sheetName val="KEC. TATANGA"/>
      <sheetName val="KEC. ULUJADI"/>
      <sheetName val="KEC. PALU UTARA"/>
      <sheetName val="KEC. PALU SELATAN"/>
      <sheetName val="KEC. MANTIKULORE"/>
      <sheetName val="KEC. PALBAR"/>
      <sheetName val="KEC. PALTIMUR"/>
      <sheetName val="MSK"/>
      <sheetName val="MSV"/>
      <sheetName val="MSI"/>
      <sheetName val="MSK2"/>
      <sheetName val="MSI2"/>
      <sheetName val="DAFTAR DATA"/>
      <sheetName val="Data Nasional"/>
    </sheetNames>
    <sheetDataSet>
      <sheetData sheetId="0"/>
      <sheetData sheetId="1"/>
      <sheetData sheetId="2">
        <row r="7">
          <cell r="M7" t="str">
            <v>(12)</v>
          </cell>
        </row>
        <row r="9">
          <cell r="M9">
            <v>187</v>
          </cell>
        </row>
        <row r="13">
          <cell r="M13"/>
        </row>
        <row r="17">
          <cell r="M17">
            <v>0</v>
          </cell>
        </row>
        <row r="24">
          <cell r="M24">
            <v>117</v>
          </cell>
        </row>
        <row r="25">
          <cell r="M25">
            <v>35</v>
          </cell>
        </row>
        <row r="26">
          <cell r="M26">
            <v>0</v>
          </cell>
        </row>
        <row r="27">
          <cell r="M27"/>
        </row>
        <row r="35">
          <cell r="M35"/>
        </row>
        <row r="39">
          <cell r="M39"/>
        </row>
        <row r="42">
          <cell r="M42"/>
        </row>
        <row r="43">
          <cell r="M43"/>
        </row>
        <row r="44">
          <cell r="M44">
            <v>1</v>
          </cell>
        </row>
        <row r="45">
          <cell r="M45"/>
        </row>
        <row r="46">
          <cell r="M46"/>
        </row>
        <row r="50">
          <cell r="M50"/>
        </row>
        <row r="55">
          <cell r="M55"/>
        </row>
        <row r="57">
          <cell r="M57"/>
        </row>
        <row r="60">
          <cell r="M60"/>
        </row>
        <row r="64">
          <cell r="M64"/>
        </row>
        <row r="83">
          <cell r="M83"/>
        </row>
        <row r="95">
          <cell r="M95"/>
        </row>
      </sheetData>
      <sheetData sheetId="3">
        <row r="7">
          <cell r="M7" t="str">
            <v>(12)</v>
          </cell>
        </row>
        <row r="9">
          <cell r="M9">
            <v>107</v>
          </cell>
        </row>
        <row r="13">
          <cell r="M13"/>
        </row>
        <row r="17">
          <cell r="M17">
            <v>1</v>
          </cell>
        </row>
        <row r="24">
          <cell r="M24">
            <v>239</v>
          </cell>
        </row>
        <row r="25">
          <cell r="M25"/>
        </row>
        <row r="26">
          <cell r="M26">
            <v>0</v>
          </cell>
        </row>
        <row r="27">
          <cell r="M27"/>
        </row>
        <row r="35">
          <cell r="M35"/>
        </row>
        <row r="39">
          <cell r="M39"/>
        </row>
        <row r="42">
          <cell r="M42"/>
        </row>
        <row r="43">
          <cell r="M43"/>
        </row>
        <row r="44">
          <cell r="M44">
            <v>2</v>
          </cell>
        </row>
        <row r="45">
          <cell r="M45"/>
        </row>
        <row r="46">
          <cell r="M46"/>
        </row>
        <row r="50">
          <cell r="M50"/>
        </row>
        <row r="55">
          <cell r="M55"/>
        </row>
        <row r="57">
          <cell r="M57"/>
        </row>
        <row r="60">
          <cell r="M60"/>
        </row>
        <row r="64">
          <cell r="M64"/>
        </row>
        <row r="83">
          <cell r="M83"/>
        </row>
        <row r="95">
          <cell r="M95"/>
        </row>
      </sheetData>
      <sheetData sheetId="4">
        <row r="7">
          <cell r="M7" t="str">
            <v>(12)</v>
          </cell>
        </row>
        <row r="9">
          <cell r="M9">
            <v>787</v>
          </cell>
        </row>
        <row r="13">
          <cell r="M13"/>
        </row>
        <row r="17">
          <cell r="M17"/>
        </row>
        <row r="24">
          <cell r="M24">
            <v>63</v>
          </cell>
        </row>
        <row r="25">
          <cell r="M25"/>
        </row>
        <row r="26">
          <cell r="M26">
            <v>0</v>
          </cell>
        </row>
        <row r="27">
          <cell r="M27"/>
        </row>
        <row r="35">
          <cell r="M35"/>
        </row>
        <row r="39">
          <cell r="M39"/>
        </row>
        <row r="42">
          <cell r="M42"/>
        </row>
        <row r="43">
          <cell r="M43"/>
        </row>
        <row r="44">
          <cell r="M44">
            <v>2</v>
          </cell>
        </row>
        <row r="45">
          <cell r="M45"/>
        </row>
        <row r="46">
          <cell r="M46"/>
        </row>
        <row r="50">
          <cell r="M50"/>
        </row>
        <row r="55">
          <cell r="M55"/>
        </row>
        <row r="57">
          <cell r="M57"/>
        </row>
        <row r="60">
          <cell r="M60"/>
        </row>
        <row r="64">
          <cell r="M64"/>
        </row>
        <row r="83">
          <cell r="M83"/>
        </row>
        <row r="95">
          <cell r="M95"/>
        </row>
      </sheetData>
      <sheetData sheetId="5">
        <row r="7">
          <cell r="M7" t="str">
            <v>(12)</v>
          </cell>
        </row>
        <row r="9">
          <cell r="M9">
            <v>337</v>
          </cell>
        </row>
        <row r="13">
          <cell r="M13"/>
        </row>
        <row r="17">
          <cell r="M17"/>
        </row>
        <row r="24">
          <cell r="M24">
            <v>136</v>
          </cell>
        </row>
        <row r="25">
          <cell r="M25"/>
        </row>
        <row r="26">
          <cell r="M26"/>
        </row>
        <row r="27">
          <cell r="M27"/>
        </row>
        <row r="35">
          <cell r="M35"/>
        </row>
        <row r="39">
          <cell r="M39"/>
        </row>
        <row r="42">
          <cell r="M42"/>
        </row>
        <row r="43">
          <cell r="M43"/>
        </row>
        <row r="44">
          <cell r="M44"/>
        </row>
        <row r="45">
          <cell r="M45"/>
        </row>
        <row r="46">
          <cell r="M46"/>
        </row>
        <row r="50">
          <cell r="M50"/>
        </row>
        <row r="55">
          <cell r="M55"/>
        </row>
        <row r="57">
          <cell r="M57"/>
        </row>
        <row r="60">
          <cell r="M60"/>
        </row>
        <row r="64">
          <cell r="M64"/>
        </row>
        <row r="83">
          <cell r="M83"/>
        </row>
        <row r="95">
          <cell r="M95"/>
        </row>
      </sheetData>
      <sheetData sheetId="6">
        <row r="7">
          <cell r="M7" t="str">
            <v>(12)</v>
          </cell>
        </row>
        <row r="9">
          <cell r="M9">
            <v>208</v>
          </cell>
        </row>
        <row r="13">
          <cell r="M13"/>
        </row>
        <row r="17">
          <cell r="M17"/>
        </row>
        <row r="24">
          <cell r="M24">
            <v>717</v>
          </cell>
        </row>
        <row r="25">
          <cell r="M25">
            <v>60</v>
          </cell>
        </row>
        <row r="26">
          <cell r="M26"/>
        </row>
        <row r="27">
          <cell r="M27"/>
        </row>
        <row r="35">
          <cell r="M35"/>
        </row>
        <row r="39">
          <cell r="M39"/>
        </row>
        <row r="42">
          <cell r="M42"/>
        </row>
        <row r="43">
          <cell r="M43"/>
        </row>
        <row r="44">
          <cell r="M44">
            <v>4</v>
          </cell>
        </row>
        <row r="45">
          <cell r="M45"/>
        </row>
        <row r="46">
          <cell r="M46"/>
        </row>
        <row r="50">
          <cell r="M50"/>
        </row>
        <row r="55">
          <cell r="M55"/>
        </row>
        <row r="57">
          <cell r="M57"/>
        </row>
        <row r="60">
          <cell r="M60"/>
        </row>
        <row r="64">
          <cell r="M64"/>
        </row>
        <row r="83">
          <cell r="M83"/>
        </row>
        <row r="95">
          <cell r="M95"/>
        </row>
      </sheetData>
      <sheetData sheetId="7">
        <row r="7">
          <cell r="M7" t="str">
            <v>(12)</v>
          </cell>
        </row>
        <row r="9">
          <cell r="M9">
            <v>878</v>
          </cell>
        </row>
        <row r="13">
          <cell r="M13"/>
        </row>
        <row r="17">
          <cell r="M17"/>
        </row>
        <row r="24">
          <cell r="M24">
            <v>2242</v>
          </cell>
        </row>
        <row r="25">
          <cell r="M25">
            <v>1013</v>
          </cell>
        </row>
        <row r="26">
          <cell r="M26"/>
        </row>
        <row r="27">
          <cell r="M27"/>
        </row>
        <row r="35">
          <cell r="M35"/>
        </row>
        <row r="39">
          <cell r="M39"/>
        </row>
        <row r="42">
          <cell r="M42"/>
        </row>
        <row r="43">
          <cell r="M43"/>
        </row>
        <row r="44">
          <cell r="M44">
            <v>5</v>
          </cell>
        </row>
        <row r="45">
          <cell r="M45"/>
        </row>
        <row r="46">
          <cell r="M46"/>
        </row>
        <row r="50">
          <cell r="M50"/>
        </row>
        <row r="55">
          <cell r="M55"/>
        </row>
        <row r="57">
          <cell r="M57"/>
        </row>
        <row r="60">
          <cell r="M60"/>
        </row>
        <row r="64">
          <cell r="M64"/>
        </row>
        <row r="83">
          <cell r="M83"/>
        </row>
        <row r="95">
          <cell r="M95"/>
        </row>
      </sheetData>
      <sheetData sheetId="8">
        <row r="7">
          <cell r="M7" t="str">
            <v>(12)</v>
          </cell>
        </row>
        <row r="9">
          <cell r="M9">
            <v>878</v>
          </cell>
        </row>
        <row r="13">
          <cell r="M13"/>
        </row>
        <row r="17">
          <cell r="M17">
            <v>1</v>
          </cell>
        </row>
        <row r="24">
          <cell r="M24">
            <v>53</v>
          </cell>
        </row>
        <row r="25">
          <cell r="M25"/>
        </row>
        <row r="26">
          <cell r="M26">
            <v>0</v>
          </cell>
        </row>
        <row r="27">
          <cell r="M27"/>
        </row>
        <row r="35">
          <cell r="M35"/>
        </row>
        <row r="39">
          <cell r="M39"/>
        </row>
        <row r="42">
          <cell r="M42"/>
        </row>
        <row r="43">
          <cell r="M43"/>
        </row>
        <row r="44">
          <cell r="M44">
            <v>8</v>
          </cell>
        </row>
        <row r="45">
          <cell r="M45"/>
        </row>
        <row r="46">
          <cell r="M46"/>
        </row>
        <row r="50">
          <cell r="M50"/>
        </row>
        <row r="55">
          <cell r="M55"/>
        </row>
        <row r="57">
          <cell r="M57"/>
        </row>
        <row r="60">
          <cell r="M60"/>
        </row>
        <row r="64">
          <cell r="M64"/>
        </row>
        <row r="83">
          <cell r="M83"/>
        </row>
        <row r="95">
          <cell r="M95"/>
        </row>
      </sheetData>
      <sheetData sheetId="9">
        <row r="7">
          <cell r="M7" t="str">
            <v>(12)</v>
          </cell>
        </row>
        <row r="9">
          <cell r="M9">
            <v>878</v>
          </cell>
        </row>
        <row r="13">
          <cell r="M13"/>
        </row>
        <row r="17">
          <cell r="M17">
            <v>6</v>
          </cell>
        </row>
        <row r="24">
          <cell r="M24"/>
        </row>
        <row r="25">
          <cell r="M25"/>
        </row>
        <row r="26">
          <cell r="M26">
            <v>0</v>
          </cell>
        </row>
        <row r="27">
          <cell r="M27"/>
        </row>
        <row r="35">
          <cell r="M35"/>
        </row>
        <row r="39">
          <cell r="M39"/>
        </row>
        <row r="42">
          <cell r="M42"/>
        </row>
        <row r="43">
          <cell r="M43"/>
        </row>
        <row r="44">
          <cell r="M44">
            <v>6</v>
          </cell>
        </row>
        <row r="45">
          <cell r="M45"/>
        </row>
        <row r="46">
          <cell r="M46"/>
        </row>
        <row r="50">
          <cell r="M50"/>
        </row>
        <row r="55">
          <cell r="M55"/>
        </row>
        <row r="57">
          <cell r="M57"/>
        </row>
        <row r="60">
          <cell r="M60"/>
        </row>
        <row r="64">
          <cell r="M64"/>
        </row>
        <row r="83">
          <cell r="M83"/>
        </row>
        <row r="95">
          <cell r="M95"/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CC32A-2A66-47BD-B188-67EDAD55543E}">
  <dimension ref="A1:K115"/>
  <sheetViews>
    <sheetView tabSelected="1" zoomScale="77" workbookViewId="0">
      <selection activeCell="C9" sqref="C9:D9"/>
    </sheetView>
  </sheetViews>
  <sheetFormatPr defaultRowHeight="15" x14ac:dyDescent="0.25"/>
  <cols>
    <col min="2" max="2" width="12" customWidth="1"/>
    <col min="4" max="4" width="15.42578125" customWidth="1"/>
  </cols>
  <sheetData>
    <row r="1" spans="1:11" x14ac:dyDescent="0.25">
      <c r="A1" s="10" t="s">
        <v>144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1" x14ac:dyDescent="0.25">
      <c r="A2" s="10" t="s">
        <v>145</v>
      </c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1" x14ac:dyDescent="0.25">
      <c r="A3" s="13" t="s">
        <v>0</v>
      </c>
      <c r="B3" s="14" t="s">
        <v>1</v>
      </c>
      <c r="C3" s="15" t="s">
        <v>2</v>
      </c>
      <c r="D3" s="6"/>
      <c r="E3" s="13" t="s">
        <v>3</v>
      </c>
      <c r="F3" s="9"/>
      <c r="G3" s="9"/>
      <c r="H3" s="9"/>
      <c r="I3" s="9"/>
      <c r="J3" s="9"/>
      <c r="K3" s="9"/>
    </row>
    <row r="4" spans="1:11" x14ac:dyDescent="0.25">
      <c r="A4" s="5"/>
      <c r="B4" s="5"/>
      <c r="C4" s="7"/>
      <c r="D4" s="8"/>
      <c r="E4" s="5"/>
      <c r="F4" s="16">
        <v>2019</v>
      </c>
      <c r="G4" s="16">
        <v>2020</v>
      </c>
      <c r="H4" s="16">
        <v>2021</v>
      </c>
      <c r="I4" s="17">
        <v>2022</v>
      </c>
      <c r="J4" s="17">
        <v>2023</v>
      </c>
      <c r="K4" s="17">
        <v>2024</v>
      </c>
    </row>
    <row r="5" spans="1:11" x14ac:dyDescent="0.25">
      <c r="A5" s="18" t="s">
        <v>4</v>
      </c>
      <c r="B5" s="19" t="s">
        <v>5</v>
      </c>
      <c r="C5" s="20" t="s">
        <v>6</v>
      </c>
      <c r="D5" s="4"/>
      <c r="E5" s="18" t="s">
        <v>7</v>
      </c>
      <c r="F5" s="18" t="s">
        <v>8</v>
      </c>
      <c r="G5" s="18" t="s">
        <v>9</v>
      </c>
      <c r="H5" s="18" t="s">
        <v>10</v>
      </c>
      <c r="I5" s="21" t="s">
        <v>11</v>
      </c>
      <c r="J5" s="21" t="s">
        <v>12</v>
      </c>
      <c r="K5" s="21" t="s">
        <v>13</v>
      </c>
    </row>
    <row r="6" spans="1:11" s="1" customFormat="1" ht="55.5" customHeight="1" x14ac:dyDescent="0.25">
      <c r="A6" s="22">
        <v>1</v>
      </c>
      <c r="B6" s="22">
        <v>164</v>
      </c>
      <c r="C6" s="23" t="s">
        <v>14</v>
      </c>
      <c r="D6" s="2"/>
      <c r="E6" s="22" t="s">
        <v>15</v>
      </c>
      <c r="F6" s="22">
        <v>17</v>
      </c>
      <c r="G6" s="22">
        <v>18</v>
      </c>
      <c r="H6" s="22">
        <v>18</v>
      </c>
      <c r="I6" s="24">
        <f>55+4+3</f>
        <v>62</v>
      </c>
      <c r="J6" s="24">
        <v>142</v>
      </c>
      <c r="K6" s="24">
        <v>142</v>
      </c>
    </row>
    <row r="7" spans="1:11" s="1" customFormat="1" ht="55.5" customHeight="1" x14ac:dyDescent="0.25">
      <c r="A7" s="22">
        <v>2</v>
      </c>
      <c r="B7" s="22"/>
      <c r="C7" s="23" t="s">
        <v>16</v>
      </c>
      <c r="D7" s="2"/>
      <c r="E7" s="22" t="s">
        <v>17</v>
      </c>
      <c r="F7" s="22">
        <v>3900</v>
      </c>
      <c r="G7" s="22">
        <v>3950</v>
      </c>
      <c r="H7" s="22">
        <v>4000</v>
      </c>
      <c r="I7" s="24">
        <v>4755</v>
      </c>
      <c r="J7" s="24">
        <v>8961</v>
      </c>
      <c r="K7" s="24">
        <v>4260</v>
      </c>
    </row>
    <row r="8" spans="1:11" s="1" customFormat="1" ht="55.5" customHeight="1" x14ac:dyDescent="0.25">
      <c r="A8" s="22">
        <v>3</v>
      </c>
      <c r="B8" s="22">
        <v>164</v>
      </c>
      <c r="C8" s="23" t="s">
        <v>18</v>
      </c>
      <c r="D8" s="2"/>
      <c r="E8" s="22" t="s">
        <v>15</v>
      </c>
      <c r="F8" s="25">
        <v>8</v>
      </c>
      <c r="G8" s="25">
        <v>5</v>
      </c>
      <c r="H8" s="25">
        <v>6</v>
      </c>
      <c r="I8" s="25">
        <v>7</v>
      </c>
      <c r="J8" s="24">
        <v>194</v>
      </c>
      <c r="K8" s="24">
        <v>70</v>
      </c>
    </row>
    <row r="9" spans="1:11" s="1" customFormat="1" ht="65.25" customHeight="1" x14ac:dyDescent="0.25">
      <c r="A9" s="22">
        <v>4</v>
      </c>
      <c r="B9" s="22"/>
      <c r="C9" s="23" t="s">
        <v>19</v>
      </c>
      <c r="D9" s="2"/>
      <c r="E9" s="22" t="s">
        <v>17</v>
      </c>
      <c r="F9" s="22">
        <v>254398</v>
      </c>
      <c r="G9" s="22">
        <v>297772</v>
      </c>
      <c r="H9" s="22">
        <v>372113</v>
      </c>
      <c r="I9" s="24">
        <v>1025</v>
      </c>
      <c r="J9" s="24">
        <v>8961</v>
      </c>
      <c r="K9" s="24">
        <f>'[1]KEC. TAWAELI'!M9+'[1]KEC. TATANGA'!M9+'[1]KEC. ULUJADI'!M9+'[1]KEC. PALU UTARA'!M9+'[1]KEC. PALU SELATAN'!M9+'[1]KEC. MANTIKULORE'!M9+'[1]KEC. PALBAR'!M9+'[1]KEC. PALTIMUR'!M9</f>
        <v>4260</v>
      </c>
    </row>
    <row r="10" spans="1:11" s="1" customFormat="1" ht="55.5" customHeight="1" x14ac:dyDescent="0.25">
      <c r="A10" s="22">
        <v>5</v>
      </c>
      <c r="B10" s="22">
        <v>164</v>
      </c>
      <c r="C10" s="23" t="s">
        <v>20</v>
      </c>
      <c r="D10" s="2"/>
      <c r="E10" s="22" t="s">
        <v>15</v>
      </c>
      <c r="F10" s="22">
        <v>2</v>
      </c>
      <c r="G10" s="22">
        <v>5</v>
      </c>
      <c r="H10" s="22">
        <v>12</v>
      </c>
      <c r="I10" s="24">
        <v>46</v>
      </c>
      <c r="J10" s="24">
        <v>46</v>
      </c>
      <c r="K10" s="24">
        <v>24</v>
      </c>
    </row>
    <row r="11" spans="1:11" s="1" customFormat="1" ht="55.5" customHeight="1" x14ac:dyDescent="0.25">
      <c r="A11" s="22">
        <v>6</v>
      </c>
      <c r="B11" s="22"/>
      <c r="C11" s="23" t="s">
        <v>21</v>
      </c>
      <c r="D11" s="2"/>
      <c r="E11" s="22" t="s">
        <v>17</v>
      </c>
      <c r="F11" s="22">
        <v>100</v>
      </c>
      <c r="G11" s="22">
        <v>276</v>
      </c>
      <c r="H11" s="22">
        <v>200</v>
      </c>
      <c r="I11" s="24">
        <v>250</v>
      </c>
      <c r="J11" s="24">
        <v>13331</v>
      </c>
      <c r="K11" s="24">
        <v>45</v>
      </c>
    </row>
    <row r="12" spans="1:11" s="1" customFormat="1" ht="55.5" customHeight="1" x14ac:dyDescent="0.25">
      <c r="A12" s="22">
        <v>7</v>
      </c>
      <c r="B12" s="24">
        <v>170</v>
      </c>
      <c r="C12" s="26" t="s">
        <v>22</v>
      </c>
      <c r="D12" s="2"/>
      <c r="E12" s="24" t="s">
        <v>23</v>
      </c>
      <c r="F12" s="22">
        <v>0</v>
      </c>
      <c r="G12" s="22">
        <v>0</v>
      </c>
      <c r="H12" s="22">
        <v>4</v>
      </c>
      <c r="I12" s="24">
        <v>271</v>
      </c>
      <c r="J12" s="27">
        <v>124</v>
      </c>
      <c r="K12" s="24">
        <v>1081</v>
      </c>
    </row>
    <row r="13" spans="1:11" s="1" customFormat="1" ht="55.5" customHeight="1" x14ac:dyDescent="0.25">
      <c r="A13" s="22">
        <v>8</v>
      </c>
      <c r="B13" s="22">
        <v>150</v>
      </c>
      <c r="C13" s="23" t="s">
        <v>24</v>
      </c>
      <c r="D13" s="2"/>
      <c r="E13" s="22" t="s">
        <v>25</v>
      </c>
      <c r="F13" s="22">
        <v>6</v>
      </c>
      <c r="G13" s="22">
        <v>8</v>
      </c>
      <c r="H13" s="22">
        <v>8</v>
      </c>
      <c r="I13" s="24">
        <v>8</v>
      </c>
      <c r="J13" s="24">
        <v>6</v>
      </c>
      <c r="K13" s="24">
        <f>'[1]KEC. TAWAELI'!M13+'[1]KEC. TATANGA'!M13+'[1]KEC. ULUJADI'!M13+'[1]KEC. PALU UTARA'!M13+'[1]KEC. PALU SELATAN'!M13+'[1]KEC. MANTIKULORE'!M13+'[1]KEC. PALBAR'!M13+'[1]KEC. PALTIMUR'!M13</f>
        <v>0</v>
      </c>
    </row>
    <row r="14" spans="1:11" s="1" customFormat="1" ht="55.5" customHeight="1" x14ac:dyDescent="0.25">
      <c r="A14" s="22">
        <v>9</v>
      </c>
      <c r="B14" s="24"/>
      <c r="C14" s="26" t="s">
        <v>26</v>
      </c>
      <c r="D14" s="2"/>
      <c r="E14" s="22" t="s">
        <v>27</v>
      </c>
      <c r="F14" s="22">
        <f t="shared" ref="F14:J14" si="0">F15+F16+F17+F18+F19+F20</f>
        <v>111</v>
      </c>
      <c r="G14" s="22">
        <f t="shared" si="0"/>
        <v>111</v>
      </c>
      <c r="H14" s="22">
        <f t="shared" si="0"/>
        <v>112</v>
      </c>
      <c r="I14" s="22">
        <f t="shared" si="0"/>
        <v>112</v>
      </c>
      <c r="J14" s="22">
        <f t="shared" si="0"/>
        <v>112</v>
      </c>
      <c r="K14" s="24">
        <f>SUM(K15:K20)</f>
        <v>118</v>
      </c>
    </row>
    <row r="15" spans="1:11" s="1" customFormat="1" ht="55.5" customHeight="1" x14ac:dyDescent="0.25">
      <c r="A15" s="22"/>
      <c r="B15" s="28"/>
      <c r="C15" s="29" t="s">
        <v>28</v>
      </c>
      <c r="D15" s="3"/>
      <c r="E15" s="22" t="s">
        <v>27</v>
      </c>
      <c r="F15" s="22">
        <v>22</v>
      </c>
      <c r="G15" s="22">
        <v>22</v>
      </c>
      <c r="H15" s="22">
        <v>23</v>
      </c>
      <c r="I15" s="24">
        <v>23</v>
      </c>
      <c r="J15" s="24">
        <v>23</v>
      </c>
      <c r="K15" s="24">
        <v>23</v>
      </c>
    </row>
    <row r="16" spans="1:11" s="1" customFormat="1" ht="55.5" customHeight="1" x14ac:dyDescent="0.25">
      <c r="A16" s="22"/>
      <c r="B16" s="28"/>
      <c r="C16" s="29" t="s">
        <v>29</v>
      </c>
      <c r="D16" s="3"/>
      <c r="E16" s="22" t="s">
        <v>27</v>
      </c>
      <c r="F16" s="22">
        <v>27</v>
      </c>
      <c r="G16" s="22">
        <v>27</v>
      </c>
      <c r="H16" s="22">
        <v>27</v>
      </c>
      <c r="I16" s="24">
        <v>27</v>
      </c>
      <c r="J16" s="24">
        <v>27</v>
      </c>
      <c r="K16" s="24">
        <v>27</v>
      </c>
    </row>
    <row r="17" spans="1:11" s="1" customFormat="1" ht="55.5" customHeight="1" x14ac:dyDescent="0.25">
      <c r="A17" s="22"/>
      <c r="B17" s="28"/>
      <c r="C17" s="29" t="s">
        <v>30</v>
      </c>
      <c r="D17" s="3"/>
      <c r="E17" s="22" t="s">
        <v>27</v>
      </c>
      <c r="F17" s="22">
        <v>2</v>
      </c>
      <c r="G17" s="22">
        <v>2</v>
      </c>
      <c r="H17" s="22">
        <v>2</v>
      </c>
      <c r="I17" s="24">
        <v>2</v>
      </c>
      <c r="J17" s="24">
        <v>2</v>
      </c>
      <c r="K17" s="24">
        <f>'[1]KEC. TAWAELI'!M17+'[1]KEC. TATANGA'!M17+'[1]KEC. ULUJADI'!M17+'[1]KEC. PALU UTARA'!M17+'[1]KEC. PALU SELATAN'!M17+'[1]KEC. MANTIKULORE'!M17+'[1]KEC. PALBAR'!M17+'[1]KEC. PALTIMUR'!M17</f>
        <v>8</v>
      </c>
    </row>
    <row r="18" spans="1:11" s="1" customFormat="1" ht="55.5" customHeight="1" x14ac:dyDescent="0.25">
      <c r="A18" s="22"/>
      <c r="B18" s="28"/>
      <c r="C18" s="29" t="s">
        <v>31</v>
      </c>
      <c r="D18" s="3"/>
      <c r="E18" s="22" t="s">
        <v>27</v>
      </c>
      <c r="F18" s="22">
        <v>46</v>
      </c>
      <c r="G18" s="22">
        <v>46</v>
      </c>
      <c r="H18" s="22">
        <v>46</v>
      </c>
      <c r="I18" s="24">
        <v>46</v>
      </c>
      <c r="J18" s="24">
        <v>46</v>
      </c>
      <c r="K18" s="24">
        <v>46</v>
      </c>
    </row>
    <row r="19" spans="1:11" s="1" customFormat="1" ht="55.5" customHeight="1" x14ac:dyDescent="0.25">
      <c r="A19" s="22"/>
      <c r="B19" s="28"/>
      <c r="C19" s="29" t="s">
        <v>32</v>
      </c>
      <c r="D19" s="3"/>
      <c r="E19" s="22" t="s">
        <v>27</v>
      </c>
      <c r="F19" s="22">
        <v>10</v>
      </c>
      <c r="G19" s="22">
        <v>10</v>
      </c>
      <c r="H19" s="22">
        <v>10</v>
      </c>
      <c r="I19" s="24">
        <v>10</v>
      </c>
      <c r="J19" s="24">
        <v>10</v>
      </c>
      <c r="K19" s="24">
        <v>10</v>
      </c>
    </row>
    <row r="20" spans="1:11" s="1" customFormat="1" ht="55.5" customHeight="1" x14ac:dyDescent="0.25">
      <c r="A20" s="22"/>
      <c r="B20" s="28"/>
      <c r="C20" s="29" t="s">
        <v>33</v>
      </c>
      <c r="D20" s="3"/>
      <c r="E20" s="22" t="s">
        <v>27</v>
      </c>
      <c r="F20" s="22">
        <v>4</v>
      </c>
      <c r="G20" s="22">
        <v>4</v>
      </c>
      <c r="H20" s="22">
        <v>4</v>
      </c>
      <c r="I20" s="24">
        <v>4</v>
      </c>
      <c r="J20" s="24">
        <v>4</v>
      </c>
      <c r="K20" s="24">
        <v>4</v>
      </c>
    </row>
    <row r="21" spans="1:11" s="1" customFormat="1" ht="71.25" customHeight="1" x14ac:dyDescent="0.25">
      <c r="A21" s="22">
        <v>10</v>
      </c>
      <c r="B21" s="24"/>
      <c r="C21" s="26" t="s">
        <v>34</v>
      </c>
      <c r="D21" s="2"/>
      <c r="E21" s="24" t="s">
        <v>35</v>
      </c>
      <c r="F21" s="30">
        <v>1500</v>
      </c>
      <c r="G21" s="30">
        <v>1613</v>
      </c>
      <c r="H21" s="30">
        <v>1740</v>
      </c>
      <c r="I21" s="30">
        <v>2049</v>
      </c>
      <c r="J21" s="30">
        <v>3884</v>
      </c>
      <c r="K21" s="30">
        <v>4780</v>
      </c>
    </row>
    <row r="22" spans="1:11" s="1" customFormat="1" ht="55.5" customHeight="1" x14ac:dyDescent="0.25">
      <c r="A22" s="24"/>
      <c r="B22" s="31"/>
      <c r="C22" s="32" t="s">
        <v>36</v>
      </c>
      <c r="D22" s="3"/>
      <c r="E22" s="24" t="s">
        <v>23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f>K21-K23</f>
        <v>4179</v>
      </c>
    </row>
    <row r="23" spans="1:11" s="1" customFormat="1" ht="55.5" customHeight="1" x14ac:dyDescent="0.25">
      <c r="A23" s="24"/>
      <c r="B23" s="31"/>
      <c r="C23" s="32" t="s">
        <v>37</v>
      </c>
      <c r="D23" s="3"/>
      <c r="E23" s="24" t="s">
        <v>23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601</v>
      </c>
    </row>
    <row r="24" spans="1:11" s="1" customFormat="1" ht="69" customHeight="1" x14ac:dyDescent="0.25">
      <c r="A24" s="24">
        <v>11</v>
      </c>
      <c r="B24" s="30"/>
      <c r="C24" s="33" t="s">
        <v>38</v>
      </c>
      <c r="D24" s="2"/>
      <c r="E24" s="24" t="s">
        <v>35</v>
      </c>
      <c r="F24" s="24">
        <f t="shared" ref="F24:J24" si="1">F25+F26+F27</f>
        <v>11668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>'[1]KEC. TAWAELI'!M24+'[1]KEC. TATANGA'!M24+'[1]KEC. ULUJADI'!M24+'[1]KEC. PALU UTARA'!M24+'[1]KEC. PALU SELATAN'!M24+'[1]KEC. MANTIKULORE'!M24+'[1]KEC. PALBAR'!M24+'[1]KEC. PALTIMUR'!M24</f>
        <v>3567</v>
      </c>
    </row>
    <row r="25" spans="1:11" s="1" customFormat="1" ht="55.5" customHeight="1" x14ac:dyDescent="0.25">
      <c r="A25" s="24"/>
      <c r="B25" s="34"/>
      <c r="C25" s="35" t="s">
        <v>39</v>
      </c>
      <c r="D25" s="3"/>
      <c r="E25" s="24" t="s">
        <v>23</v>
      </c>
      <c r="F25" s="24">
        <v>288</v>
      </c>
      <c r="G25" s="24">
        <v>0</v>
      </c>
      <c r="H25" s="24">
        <v>0</v>
      </c>
      <c r="I25" s="24">
        <v>0</v>
      </c>
      <c r="J25" s="24">
        <v>0</v>
      </c>
      <c r="K25" s="24">
        <f>'[1]KEC. TAWAELI'!M25+'[1]KEC. TATANGA'!M25+'[1]KEC. ULUJADI'!M25+'[1]KEC. PALU UTARA'!M25+'[1]KEC. PALU SELATAN'!M25+'[1]KEC. MANTIKULORE'!M25+'[1]KEC. PALBAR'!M25+'[1]KEC. PALTIMUR'!M25</f>
        <v>1108</v>
      </c>
    </row>
    <row r="26" spans="1:11" s="1" customFormat="1" ht="55.5" customHeight="1" x14ac:dyDescent="0.25">
      <c r="A26" s="24"/>
      <c r="B26" s="34"/>
      <c r="C26" s="35" t="s">
        <v>40</v>
      </c>
      <c r="D26" s="3"/>
      <c r="E26" s="24" t="s">
        <v>23</v>
      </c>
      <c r="F26" s="24">
        <v>5902</v>
      </c>
      <c r="G26" s="24">
        <v>0</v>
      </c>
      <c r="H26" s="24">
        <v>0</v>
      </c>
      <c r="I26" s="24">
        <v>0</v>
      </c>
      <c r="J26" s="24">
        <v>0</v>
      </c>
      <c r="K26" s="24">
        <f>'[1]KEC. TAWAELI'!M26+'[1]KEC. TATANGA'!M26+'[1]KEC. ULUJADI'!M26+'[1]KEC. PALU UTARA'!M26+'[1]KEC. PALU SELATAN'!M26+'[1]KEC. MANTIKULORE'!M26+'[1]KEC. PALBAR'!M26+'[1]KEC. PALTIMUR'!M26</f>
        <v>0</v>
      </c>
    </row>
    <row r="27" spans="1:11" s="1" customFormat="1" ht="55.5" customHeight="1" x14ac:dyDescent="0.25">
      <c r="A27" s="24"/>
      <c r="B27" s="34"/>
      <c r="C27" s="35" t="s">
        <v>41</v>
      </c>
      <c r="D27" s="3"/>
      <c r="E27" s="24" t="s">
        <v>23</v>
      </c>
      <c r="F27" s="24">
        <v>5478</v>
      </c>
      <c r="G27" s="24">
        <v>0</v>
      </c>
      <c r="H27" s="24">
        <v>0</v>
      </c>
      <c r="I27" s="24">
        <v>0</v>
      </c>
      <c r="J27" s="24">
        <v>0</v>
      </c>
      <c r="K27" s="24">
        <f>'[1]KEC. TAWAELI'!M27+'[1]KEC. TATANGA'!M27+'[1]KEC. ULUJADI'!M27+'[1]KEC. PALU UTARA'!M27+'[1]KEC. PALU SELATAN'!M27+'[1]KEC. MANTIKULORE'!M27+'[1]KEC. PALBAR'!M27+'[1]KEC. PALTIMUR'!M27</f>
        <v>0</v>
      </c>
    </row>
    <row r="28" spans="1:11" s="1" customFormat="1" ht="55.5" customHeight="1" x14ac:dyDescent="0.25">
      <c r="A28" s="22">
        <v>12</v>
      </c>
      <c r="B28" s="22"/>
      <c r="C28" s="23" t="s">
        <v>42</v>
      </c>
      <c r="D28" s="2"/>
      <c r="E28" s="30" t="s">
        <v>43</v>
      </c>
      <c r="F28" s="22">
        <v>0</v>
      </c>
      <c r="G28" s="22">
        <v>4</v>
      </c>
      <c r="H28" s="22">
        <v>2</v>
      </c>
      <c r="I28" s="24">
        <v>3</v>
      </c>
      <c r="J28" s="24">
        <v>10</v>
      </c>
      <c r="K28" s="24">
        <v>18</v>
      </c>
    </row>
    <row r="29" spans="1:11" s="1" customFormat="1" ht="55.5" customHeight="1" x14ac:dyDescent="0.25">
      <c r="A29" s="22">
        <v>13</v>
      </c>
      <c r="B29" s="22"/>
      <c r="C29" s="23" t="s">
        <v>44</v>
      </c>
      <c r="D29" s="2"/>
      <c r="E29" s="30" t="s">
        <v>43</v>
      </c>
      <c r="F29" s="22">
        <v>5000</v>
      </c>
      <c r="G29" s="22">
        <v>250</v>
      </c>
      <c r="H29" s="22">
        <v>250</v>
      </c>
      <c r="I29" s="24">
        <v>250</v>
      </c>
      <c r="J29" s="24">
        <v>250</v>
      </c>
      <c r="K29" s="24">
        <v>250</v>
      </c>
    </row>
    <row r="30" spans="1:11" s="1" customFormat="1" ht="55.5" customHeight="1" x14ac:dyDescent="0.25">
      <c r="A30" s="22">
        <v>14</v>
      </c>
      <c r="B30" s="22"/>
      <c r="C30" s="23" t="s">
        <v>45</v>
      </c>
      <c r="D30" s="2"/>
      <c r="E30" s="30" t="s">
        <v>46</v>
      </c>
      <c r="F30" s="22">
        <v>0</v>
      </c>
      <c r="G30" s="22">
        <v>0</v>
      </c>
      <c r="H30" s="22">
        <v>0</v>
      </c>
      <c r="I30" s="24">
        <v>4</v>
      </c>
      <c r="J30" s="24">
        <v>4</v>
      </c>
      <c r="K30" s="24">
        <v>4</v>
      </c>
    </row>
    <row r="31" spans="1:11" s="1" customFormat="1" ht="96.75" customHeight="1" x14ac:dyDescent="0.25">
      <c r="A31" s="22">
        <v>15</v>
      </c>
      <c r="B31" s="22"/>
      <c r="C31" s="23" t="s">
        <v>47</v>
      </c>
      <c r="D31" s="2"/>
      <c r="E31" s="30" t="s">
        <v>25</v>
      </c>
      <c r="F31" s="22">
        <v>6</v>
      </c>
      <c r="G31" s="22">
        <v>8</v>
      </c>
      <c r="H31" s="22">
        <v>8</v>
      </c>
      <c r="I31" s="24">
        <v>8</v>
      </c>
      <c r="J31" s="24">
        <v>8</v>
      </c>
      <c r="K31" s="24">
        <v>8</v>
      </c>
    </row>
    <row r="32" spans="1:11" s="1" customFormat="1" ht="55.5" customHeight="1" x14ac:dyDescent="0.25">
      <c r="A32" s="22">
        <v>16</v>
      </c>
      <c r="B32" s="22"/>
      <c r="C32" s="23" t="s">
        <v>48</v>
      </c>
      <c r="D32" s="2"/>
      <c r="E32" s="30" t="s">
        <v>25</v>
      </c>
      <c r="F32" s="22">
        <v>46</v>
      </c>
      <c r="G32" s="22">
        <v>46</v>
      </c>
      <c r="H32" s="22">
        <v>46</v>
      </c>
      <c r="I32" s="24">
        <v>46</v>
      </c>
      <c r="J32" s="24">
        <v>46</v>
      </c>
      <c r="K32" s="24">
        <v>46</v>
      </c>
    </row>
    <row r="33" spans="1:11" s="1" customFormat="1" ht="66" customHeight="1" x14ac:dyDescent="0.25">
      <c r="A33" s="22">
        <v>17</v>
      </c>
      <c r="B33" s="22"/>
      <c r="C33" s="23" t="s">
        <v>49</v>
      </c>
      <c r="D33" s="2"/>
      <c r="E33" s="30" t="s">
        <v>25</v>
      </c>
      <c r="F33" s="22">
        <v>46</v>
      </c>
      <c r="G33" s="22">
        <v>8</v>
      </c>
      <c r="H33" s="22">
        <v>8</v>
      </c>
      <c r="I33" s="24">
        <v>12</v>
      </c>
      <c r="J33" s="24">
        <v>12</v>
      </c>
      <c r="K33" s="24">
        <v>12</v>
      </c>
    </row>
    <row r="34" spans="1:11" s="1" customFormat="1" ht="55.5" customHeight="1" x14ac:dyDescent="0.25">
      <c r="A34" s="22">
        <v>18</v>
      </c>
      <c r="B34" s="22"/>
      <c r="C34" s="23" t="s">
        <v>50</v>
      </c>
      <c r="D34" s="2"/>
      <c r="E34" s="30" t="s">
        <v>25</v>
      </c>
      <c r="F34" s="22">
        <v>1</v>
      </c>
      <c r="G34" s="22">
        <v>1</v>
      </c>
      <c r="H34" s="22">
        <v>1</v>
      </c>
      <c r="I34" s="24">
        <v>1</v>
      </c>
      <c r="J34" s="24">
        <v>1</v>
      </c>
      <c r="K34" s="24">
        <v>1</v>
      </c>
    </row>
    <row r="35" spans="1:11" s="1" customFormat="1" ht="55.5" customHeight="1" x14ac:dyDescent="0.25">
      <c r="A35" s="22">
        <v>19</v>
      </c>
      <c r="B35" s="22"/>
      <c r="C35" s="23" t="s">
        <v>51</v>
      </c>
      <c r="D35" s="2"/>
      <c r="E35" s="30" t="s">
        <v>25</v>
      </c>
      <c r="F35" s="22">
        <v>6</v>
      </c>
      <c r="G35" s="22">
        <v>8</v>
      </c>
      <c r="H35" s="22">
        <v>8</v>
      </c>
      <c r="I35" s="24">
        <v>8</v>
      </c>
      <c r="J35" s="24">
        <v>8</v>
      </c>
      <c r="K35" s="24">
        <f>'[1]KEC. TAWAELI'!M35+'[1]KEC. TATANGA'!M35+'[1]KEC. ULUJADI'!M35+'[1]KEC. PALU UTARA'!M35+'[1]KEC. PALU SELATAN'!M35+'[1]KEC. MANTIKULORE'!M35+'[1]KEC. PALBAR'!M35+'[1]KEC. PALTIMUR'!M35</f>
        <v>0</v>
      </c>
    </row>
    <row r="36" spans="1:11" s="1" customFormat="1" ht="55.5" customHeight="1" x14ac:dyDescent="0.25">
      <c r="A36" s="22">
        <v>20</v>
      </c>
      <c r="B36" s="22"/>
      <c r="C36" s="23" t="s">
        <v>52</v>
      </c>
      <c r="D36" s="2"/>
      <c r="E36" s="30" t="s">
        <v>25</v>
      </c>
      <c r="F36" s="22">
        <v>0</v>
      </c>
      <c r="G36" s="22">
        <v>0</v>
      </c>
      <c r="H36" s="22">
        <v>15</v>
      </c>
      <c r="I36" s="24">
        <v>15</v>
      </c>
      <c r="J36" s="24">
        <v>15</v>
      </c>
      <c r="K36" s="24">
        <v>15</v>
      </c>
    </row>
    <row r="37" spans="1:11" s="1" customFormat="1" ht="55.5" customHeight="1" x14ac:dyDescent="0.25">
      <c r="A37" s="22">
        <v>21</v>
      </c>
      <c r="B37" s="30"/>
      <c r="C37" s="33" t="s">
        <v>53</v>
      </c>
      <c r="D37" s="2"/>
      <c r="E37" s="30" t="s">
        <v>43</v>
      </c>
      <c r="F37" s="30">
        <v>18</v>
      </c>
      <c r="G37" s="30">
        <v>18</v>
      </c>
      <c r="H37" s="30">
        <v>20</v>
      </c>
      <c r="I37" s="30">
        <v>20</v>
      </c>
      <c r="J37" s="30">
        <v>20</v>
      </c>
      <c r="K37" s="24">
        <v>18</v>
      </c>
    </row>
    <row r="38" spans="1:11" s="1" customFormat="1" ht="84" customHeight="1" x14ac:dyDescent="0.25">
      <c r="A38" s="22">
        <v>22</v>
      </c>
      <c r="B38" s="30"/>
      <c r="C38" s="33" t="s">
        <v>54</v>
      </c>
      <c r="D38" s="2"/>
      <c r="E38" s="30" t="s">
        <v>43</v>
      </c>
      <c r="F38" s="30">
        <v>0</v>
      </c>
      <c r="G38" s="30">
        <v>0</v>
      </c>
      <c r="H38" s="30">
        <v>3</v>
      </c>
      <c r="I38" s="30">
        <v>5</v>
      </c>
      <c r="J38" s="30">
        <v>13</v>
      </c>
      <c r="K38" s="24">
        <v>13</v>
      </c>
    </row>
    <row r="39" spans="1:11" s="1" customFormat="1" ht="55.5" customHeight="1" x14ac:dyDescent="0.25">
      <c r="A39" s="22">
        <v>23</v>
      </c>
      <c r="B39" s="30"/>
      <c r="C39" s="33" t="s">
        <v>55</v>
      </c>
      <c r="D39" s="2"/>
      <c r="E39" s="30" t="s">
        <v>56</v>
      </c>
      <c r="F39" s="30">
        <v>5</v>
      </c>
      <c r="G39" s="30">
        <v>6</v>
      </c>
      <c r="H39" s="30">
        <v>6</v>
      </c>
      <c r="I39" s="30">
        <v>7</v>
      </c>
      <c r="J39" s="30">
        <v>7</v>
      </c>
      <c r="K39" s="24">
        <f>'[1]KEC. TAWAELI'!M39+'[1]KEC. TATANGA'!M39+'[1]KEC. ULUJADI'!M39+'[1]KEC. PALU UTARA'!M39+'[1]KEC. PALU SELATAN'!M39+'[1]KEC. MANTIKULORE'!M39+'[1]KEC. PALBAR'!M39+'[1]KEC. PALTIMUR'!M39</f>
        <v>0</v>
      </c>
    </row>
    <row r="40" spans="1:11" s="1" customFormat="1" ht="55.5" customHeight="1" x14ac:dyDescent="0.25">
      <c r="A40" s="22">
        <v>24</v>
      </c>
      <c r="B40" s="30"/>
      <c r="C40" s="33" t="s">
        <v>57</v>
      </c>
      <c r="D40" s="2"/>
      <c r="E40" s="30" t="s">
        <v>25</v>
      </c>
      <c r="F40" s="30">
        <v>0</v>
      </c>
      <c r="G40" s="30">
        <v>0</v>
      </c>
      <c r="H40" s="30">
        <v>0</v>
      </c>
      <c r="I40" s="30">
        <v>6</v>
      </c>
      <c r="J40" s="30">
        <v>6</v>
      </c>
      <c r="K40" s="24">
        <v>6</v>
      </c>
    </row>
    <row r="41" spans="1:11" s="1" customFormat="1" ht="55.5" customHeight="1" x14ac:dyDescent="0.25">
      <c r="A41" s="22">
        <v>25</v>
      </c>
      <c r="B41" s="30"/>
      <c r="C41" s="33" t="s">
        <v>58</v>
      </c>
      <c r="D41" s="2"/>
      <c r="E41" s="30" t="s">
        <v>59</v>
      </c>
      <c r="F41" s="24">
        <f t="shared" ref="F41:K41" si="2">SUM(F42:F47)</f>
        <v>0</v>
      </c>
      <c r="G41" s="24">
        <f t="shared" si="2"/>
        <v>8</v>
      </c>
      <c r="H41" s="24">
        <f t="shared" si="2"/>
        <v>10</v>
      </c>
      <c r="I41" s="24">
        <f t="shared" si="2"/>
        <v>21</v>
      </c>
      <c r="J41" s="24">
        <f t="shared" si="2"/>
        <v>17</v>
      </c>
      <c r="K41" s="24">
        <f t="shared" si="2"/>
        <v>30</v>
      </c>
    </row>
    <row r="42" spans="1:11" s="1" customFormat="1" ht="55.5" customHeight="1" x14ac:dyDescent="0.25">
      <c r="A42" s="30"/>
      <c r="B42" s="34"/>
      <c r="C42" s="35" t="s">
        <v>28</v>
      </c>
      <c r="D42" s="3"/>
      <c r="E42" s="30" t="s">
        <v>59</v>
      </c>
      <c r="F42" s="30">
        <v>0</v>
      </c>
      <c r="G42" s="30">
        <v>7</v>
      </c>
      <c r="H42" s="30">
        <v>9</v>
      </c>
      <c r="I42" s="30">
        <v>18</v>
      </c>
      <c r="J42" s="30">
        <v>12</v>
      </c>
      <c r="K42" s="24">
        <f>'[1]KEC. TAWAELI'!M42+'[1]KEC. TATANGA'!M42+'[1]KEC. ULUJADI'!M42+'[1]KEC. PALU UTARA'!M42+'[1]KEC. PALU SELATAN'!M42+'[1]KEC. MANTIKULORE'!M42+'[1]KEC. PALBAR'!M42+'[1]KEC. PALTIMUR'!M42</f>
        <v>0</v>
      </c>
    </row>
    <row r="43" spans="1:11" s="1" customFormat="1" ht="55.5" customHeight="1" x14ac:dyDescent="0.25">
      <c r="A43" s="30"/>
      <c r="B43" s="34"/>
      <c r="C43" s="35" t="s">
        <v>29</v>
      </c>
      <c r="D43" s="3"/>
      <c r="E43" s="30" t="s">
        <v>59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24">
        <f>'[1]KEC. TAWAELI'!M43+'[1]KEC. TATANGA'!M43+'[1]KEC. ULUJADI'!M43+'[1]KEC. PALU UTARA'!M43+'[1]KEC. PALU SELATAN'!M43+'[1]KEC. MANTIKULORE'!M43+'[1]KEC. PALBAR'!M43+'[1]KEC. PALTIMUR'!M43</f>
        <v>0</v>
      </c>
    </row>
    <row r="44" spans="1:11" s="1" customFormat="1" ht="55.5" customHeight="1" x14ac:dyDescent="0.25">
      <c r="A44" s="30"/>
      <c r="B44" s="34"/>
      <c r="C44" s="35" t="s">
        <v>30</v>
      </c>
      <c r="D44" s="3"/>
      <c r="E44" s="30" t="s">
        <v>59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24">
        <f>'[1]KEC. TAWAELI'!M44+'[1]KEC. TATANGA'!M44+'[1]KEC. ULUJADI'!M44+'[1]KEC. PALU UTARA'!M44+'[1]KEC. PALU SELATAN'!M44+'[1]KEC. MANTIKULORE'!M44+'[1]KEC. PALBAR'!M44+'[1]KEC. PALTIMUR'!M44</f>
        <v>28</v>
      </c>
    </row>
    <row r="45" spans="1:11" s="1" customFormat="1" ht="55.5" customHeight="1" x14ac:dyDescent="0.25">
      <c r="A45" s="30"/>
      <c r="B45" s="34"/>
      <c r="C45" s="35" t="s">
        <v>31</v>
      </c>
      <c r="D45" s="3"/>
      <c r="E45" s="30" t="s">
        <v>59</v>
      </c>
      <c r="F45" s="30">
        <v>0</v>
      </c>
      <c r="G45" s="30">
        <v>1</v>
      </c>
      <c r="H45" s="30">
        <v>0</v>
      </c>
      <c r="I45" s="30">
        <v>0</v>
      </c>
      <c r="J45" s="30">
        <v>0</v>
      </c>
      <c r="K45" s="24">
        <f>'[1]KEC. TAWAELI'!M45+'[1]KEC. TATANGA'!M45+'[1]KEC. ULUJADI'!M45+'[1]KEC. PALU UTARA'!M45+'[1]KEC. PALU SELATAN'!M45+'[1]KEC. MANTIKULORE'!M45+'[1]KEC. PALBAR'!M45+'[1]KEC. PALTIMUR'!M45</f>
        <v>0</v>
      </c>
    </row>
    <row r="46" spans="1:11" s="1" customFormat="1" ht="55.5" customHeight="1" x14ac:dyDescent="0.25">
      <c r="A46" s="30"/>
      <c r="B46" s="34"/>
      <c r="C46" s="35" t="s">
        <v>32</v>
      </c>
      <c r="D46" s="3"/>
      <c r="E46" s="30" t="s">
        <v>59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24">
        <f>'[1]KEC. TAWAELI'!M46+'[1]KEC. TATANGA'!M46+'[1]KEC. ULUJADI'!M46+'[1]KEC. PALU UTARA'!M46+'[1]KEC. PALU SELATAN'!M46+'[1]KEC. MANTIKULORE'!M46+'[1]KEC. PALBAR'!M46+'[1]KEC. PALTIMUR'!M46</f>
        <v>0</v>
      </c>
    </row>
    <row r="47" spans="1:11" s="1" customFormat="1" ht="55.5" customHeight="1" x14ac:dyDescent="0.25">
      <c r="A47" s="30"/>
      <c r="B47" s="34"/>
      <c r="C47" s="35" t="s">
        <v>33</v>
      </c>
      <c r="D47" s="3"/>
      <c r="E47" s="30" t="s">
        <v>59</v>
      </c>
      <c r="F47" s="30">
        <v>0</v>
      </c>
      <c r="G47" s="30">
        <v>0</v>
      </c>
      <c r="H47" s="30">
        <v>1</v>
      </c>
      <c r="I47" s="30">
        <v>3</v>
      </c>
      <c r="J47" s="30">
        <v>5</v>
      </c>
      <c r="K47" s="24">
        <v>2</v>
      </c>
    </row>
    <row r="48" spans="1:11" s="1" customFormat="1" ht="55.5" customHeight="1" x14ac:dyDescent="0.25">
      <c r="A48" s="30">
        <v>26</v>
      </c>
      <c r="B48" s="30">
        <v>174</v>
      </c>
      <c r="C48" s="33" t="s">
        <v>60</v>
      </c>
      <c r="D48" s="2"/>
      <c r="E48" s="30" t="s">
        <v>25</v>
      </c>
      <c r="F48" s="30">
        <v>46</v>
      </c>
      <c r="G48" s="30">
        <v>0</v>
      </c>
      <c r="H48" s="30">
        <v>0</v>
      </c>
      <c r="I48" s="30">
        <v>46</v>
      </c>
      <c r="J48" s="30">
        <v>46</v>
      </c>
      <c r="K48" s="24">
        <v>46</v>
      </c>
    </row>
    <row r="49" spans="1:11" s="1" customFormat="1" ht="55.5" customHeight="1" x14ac:dyDescent="0.25">
      <c r="A49" s="30">
        <v>27</v>
      </c>
      <c r="B49" s="30"/>
      <c r="C49" s="33" t="s">
        <v>61</v>
      </c>
      <c r="D49" s="2"/>
      <c r="E49" s="30" t="s">
        <v>46</v>
      </c>
      <c r="F49" s="30">
        <v>46</v>
      </c>
      <c r="G49" s="30">
        <v>0</v>
      </c>
      <c r="H49" s="30">
        <v>0</v>
      </c>
      <c r="I49" s="30">
        <v>2</v>
      </c>
      <c r="J49" s="30">
        <v>2</v>
      </c>
      <c r="K49" s="24">
        <v>2</v>
      </c>
    </row>
    <row r="50" spans="1:11" s="1" customFormat="1" ht="55.5" customHeight="1" x14ac:dyDescent="0.25">
      <c r="A50" s="30">
        <v>28</v>
      </c>
      <c r="B50" s="30"/>
      <c r="C50" s="33" t="s">
        <v>62</v>
      </c>
      <c r="D50" s="2"/>
      <c r="E50" s="30" t="s">
        <v>46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24">
        <f>'[1]KEC. TAWAELI'!M50+'[1]KEC. TATANGA'!M50+'[1]KEC. ULUJADI'!M50+'[1]KEC. PALU UTARA'!M50+'[1]KEC. PALU SELATAN'!M50+'[1]KEC. MANTIKULORE'!M50+'[1]KEC. PALBAR'!M50+'[1]KEC. PALTIMUR'!M50</f>
        <v>0</v>
      </c>
    </row>
    <row r="51" spans="1:11" s="1" customFormat="1" ht="71.25" customHeight="1" x14ac:dyDescent="0.25">
      <c r="A51" s="30">
        <v>29</v>
      </c>
      <c r="B51" s="22"/>
      <c r="C51" s="23" t="s">
        <v>63</v>
      </c>
      <c r="D51" s="2"/>
      <c r="E51" s="22"/>
      <c r="F51" s="22"/>
      <c r="G51" s="22"/>
      <c r="H51" s="22"/>
      <c r="I51" s="22"/>
      <c r="J51" s="22"/>
      <c r="K51" s="24"/>
    </row>
    <row r="52" spans="1:11" s="1" customFormat="1" ht="66" customHeight="1" x14ac:dyDescent="0.25">
      <c r="A52" s="30"/>
      <c r="B52" s="22"/>
      <c r="C52" s="23" t="s">
        <v>64</v>
      </c>
      <c r="D52" s="2"/>
      <c r="E52" s="22" t="s">
        <v>17</v>
      </c>
      <c r="F52" s="30">
        <v>2</v>
      </c>
      <c r="G52" s="30">
        <v>2</v>
      </c>
      <c r="H52" s="30">
        <v>5</v>
      </c>
      <c r="I52" s="30">
        <v>5</v>
      </c>
      <c r="J52" s="30">
        <v>2</v>
      </c>
      <c r="K52" s="24">
        <v>3</v>
      </c>
    </row>
    <row r="53" spans="1:11" s="1" customFormat="1" ht="75" customHeight="1" x14ac:dyDescent="0.25">
      <c r="A53" s="30"/>
      <c r="B53" s="22"/>
      <c r="C53" s="23" t="s">
        <v>65</v>
      </c>
      <c r="D53" s="2"/>
      <c r="E53" s="22" t="s">
        <v>17</v>
      </c>
      <c r="F53" s="22">
        <v>0</v>
      </c>
      <c r="G53" s="22">
        <v>0</v>
      </c>
      <c r="H53" s="22">
        <v>0</v>
      </c>
      <c r="I53" s="22">
        <v>0</v>
      </c>
      <c r="J53" s="22">
        <v>3</v>
      </c>
      <c r="K53" s="24">
        <v>3</v>
      </c>
    </row>
    <row r="54" spans="1:11" s="1" customFormat="1" ht="55.5" customHeight="1" x14ac:dyDescent="0.25">
      <c r="A54" s="30">
        <v>30</v>
      </c>
      <c r="B54" s="22">
        <v>151</v>
      </c>
      <c r="C54" s="23" t="s">
        <v>66</v>
      </c>
      <c r="D54" s="2"/>
      <c r="E54" s="22" t="s">
        <v>67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4">
        <f>'[1]KEC. TAWAELI'!M55+'[1]KEC. TATANGA'!M55+'[1]KEC. ULUJADI'!M55+'[1]KEC. PALU UTARA'!M55+'[1]KEC. PALU SELATAN'!M55+'[1]KEC. MANTIKULORE'!M55+'[1]KEC. PALBAR'!M55+'[1]KEC. PALTIMUR'!M55</f>
        <v>0</v>
      </c>
    </row>
    <row r="55" spans="1:11" s="1" customFormat="1" ht="97.5" customHeight="1" x14ac:dyDescent="0.25">
      <c r="A55" s="30">
        <v>31</v>
      </c>
      <c r="B55" s="22">
        <v>169</v>
      </c>
      <c r="C55" s="23" t="s">
        <v>68</v>
      </c>
      <c r="D55" s="2"/>
      <c r="E55" s="22" t="s">
        <v>69</v>
      </c>
      <c r="F55" s="22">
        <v>2</v>
      </c>
      <c r="G55" s="22">
        <v>2</v>
      </c>
      <c r="H55" s="22">
        <v>3</v>
      </c>
      <c r="I55" s="22">
        <v>4</v>
      </c>
      <c r="J55" s="22">
        <v>4</v>
      </c>
      <c r="K55" s="24">
        <v>4</v>
      </c>
    </row>
    <row r="56" spans="1:11" s="1" customFormat="1" ht="55.5" customHeight="1" x14ac:dyDescent="0.25">
      <c r="A56" s="30">
        <v>32</v>
      </c>
      <c r="B56" s="22">
        <v>161</v>
      </c>
      <c r="C56" s="23" t="s">
        <v>70</v>
      </c>
      <c r="D56" s="2"/>
      <c r="E56" s="22" t="s">
        <v>71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4">
        <f>'[1]KEC. TAWAELI'!M57+'[1]KEC. TATANGA'!M57+'[1]KEC. ULUJADI'!M57+'[1]KEC. PALU UTARA'!M57+'[1]KEC. PALU SELATAN'!M57+'[1]KEC. MANTIKULORE'!M57+'[1]KEC. PALBAR'!M57+'[1]KEC. PALTIMUR'!M57</f>
        <v>0</v>
      </c>
    </row>
    <row r="57" spans="1:11" s="1" customFormat="1" ht="105.75" customHeight="1" x14ac:dyDescent="0.25">
      <c r="A57" s="30">
        <v>33</v>
      </c>
      <c r="B57" s="22">
        <v>176</v>
      </c>
      <c r="C57" s="23" t="s">
        <v>72</v>
      </c>
      <c r="D57" s="2"/>
      <c r="E57" s="22" t="s">
        <v>73</v>
      </c>
      <c r="F57" s="22">
        <v>1</v>
      </c>
      <c r="G57" s="22">
        <v>1</v>
      </c>
      <c r="H57" s="22">
        <v>1</v>
      </c>
      <c r="I57" s="22">
        <v>1</v>
      </c>
      <c r="J57" s="22">
        <v>1</v>
      </c>
      <c r="K57" s="24">
        <v>1</v>
      </c>
    </row>
    <row r="58" spans="1:11" s="1" customFormat="1" ht="55.5" customHeight="1" x14ac:dyDescent="0.25">
      <c r="A58" s="30">
        <v>34</v>
      </c>
      <c r="B58" s="22"/>
      <c r="C58" s="23" t="s">
        <v>74</v>
      </c>
      <c r="D58" s="36"/>
      <c r="E58" s="22" t="s">
        <v>75</v>
      </c>
      <c r="F58" s="22">
        <v>3</v>
      </c>
      <c r="G58" s="22">
        <v>0</v>
      </c>
      <c r="H58" s="22">
        <v>0</v>
      </c>
      <c r="I58" s="22">
        <v>0</v>
      </c>
      <c r="J58" s="22">
        <v>6</v>
      </c>
      <c r="K58" s="24">
        <v>3</v>
      </c>
    </row>
    <row r="59" spans="1:11" s="1" customFormat="1" ht="98.25" customHeight="1" x14ac:dyDescent="0.25">
      <c r="A59" s="30">
        <v>35</v>
      </c>
      <c r="B59" s="22"/>
      <c r="C59" s="23" t="s">
        <v>76</v>
      </c>
      <c r="D59" s="2"/>
      <c r="E59" s="22" t="s">
        <v>56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4">
        <f>'[1]KEC. TAWAELI'!M60+'[1]KEC. TATANGA'!M60+'[1]KEC. ULUJADI'!M60+'[1]KEC. PALU UTARA'!M60+'[1]KEC. PALU SELATAN'!M60+'[1]KEC. MANTIKULORE'!M60+'[1]KEC. PALBAR'!M60+'[1]KEC. PALTIMUR'!M60</f>
        <v>0</v>
      </c>
    </row>
    <row r="60" spans="1:11" s="1" customFormat="1" ht="55.5" customHeight="1" x14ac:dyDescent="0.25">
      <c r="A60" s="30">
        <v>36</v>
      </c>
      <c r="B60" s="22">
        <v>145</v>
      </c>
      <c r="C60" s="23" t="s">
        <v>77</v>
      </c>
      <c r="D60" s="2"/>
      <c r="E60" s="22" t="s">
        <v>78</v>
      </c>
      <c r="F60" s="22">
        <v>162.69999999999999</v>
      </c>
      <c r="G60" s="22">
        <v>162.69999999999999</v>
      </c>
      <c r="H60" s="22">
        <v>168.25</v>
      </c>
      <c r="I60" s="22">
        <v>151.43</v>
      </c>
      <c r="J60" s="22">
        <v>132.19999999999999</v>
      </c>
      <c r="K60" s="22">
        <v>116.55</v>
      </c>
    </row>
    <row r="61" spans="1:11" s="1" customFormat="1" ht="55.5" customHeight="1" x14ac:dyDescent="0.25">
      <c r="A61" s="30" t="s">
        <v>79</v>
      </c>
      <c r="B61" s="22"/>
      <c r="C61" s="23" t="s">
        <v>80</v>
      </c>
      <c r="D61" s="2"/>
      <c r="E61" s="22" t="s">
        <v>78</v>
      </c>
      <c r="F61" s="22">
        <v>162.69999999999999</v>
      </c>
      <c r="G61" s="22">
        <v>162.69999999999999</v>
      </c>
      <c r="H61" s="22">
        <v>168.25</v>
      </c>
      <c r="I61" s="22">
        <v>151.43</v>
      </c>
      <c r="J61" s="22">
        <v>132.19999999999999</v>
      </c>
      <c r="K61" s="22">
        <v>116.55</v>
      </c>
    </row>
    <row r="62" spans="1:11" s="1" customFormat="1" ht="55.5" customHeight="1" x14ac:dyDescent="0.25">
      <c r="A62" s="30" t="s">
        <v>81</v>
      </c>
      <c r="B62" s="22"/>
      <c r="C62" s="23" t="s">
        <v>82</v>
      </c>
      <c r="D62" s="2"/>
      <c r="E62" s="22" t="s">
        <v>83</v>
      </c>
      <c r="F62" s="22">
        <v>1</v>
      </c>
      <c r="G62" s="22">
        <v>1</v>
      </c>
      <c r="H62" s="22">
        <v>1</v>
      </c>
      <c r="I62" s="22">
        <v>1</v>
      </c>
      <c r="J62" s="22">
        <v>1</v>
      </c>
      <c r="K62" s="24">
        <f>'[1]KEC. TAWAELI'!M64+'[1]KEC. TATANGA'!M64+'[1]KEC. ULUJADI'!M64+'[1]KEC. PALU UTARA'!M64+'[1]KEC. PALU SELATAN'!M64+'[1]KEC. MANTIKULORE'!M64+'[1]KEC. PALBAR'!M64+'[1]KEC. PALTIMUR'!M64</f>
        <v>0</v>
      </c>
    </row>
    <row r="63" spans="1:11" s="1" customFormat="1" ht="55.5" customHeight="1" x14ac:dyDescent="0.25">
      <c r="A63" s="30">
        <v>39</v>
      </c>
      <c r="B63" s="22"/>
      <c r="C63" s="23" t="s">
        <v>84</v>
      </c>
      <c r="D63" s="2"/>
      <c r="E63" s="22" t="s">
        <v>85</v>
      </c>
      <c r="F63" s="22">
        <v>2</v>
      </c>
      <c r="G63" s="22">
        <v>2</v>
      </c>
      <c r="H63" s="22">
        <v>3</v>
      </c>
      <c r="I63" s="22">
        <v>4</v>
      </c>
      <c r="J63" s="22">
        <v>4</v>
      </c>
      <c r="K63" s="24">
        <v>4</v>
      </c>
    </row>
    <row r="64" spans="1:11" s="1" customFormat="1" ht="55.5" customHeight="1" x14ac:dyDescent="0.25">
      <c r="A64" s="30">
        <v>40</v>
      </c>
      <c r="B64" s="22"/>
      <c r="C64" s="23" t="s">
        <v>86</v>
      </c>
      <c r="D64" s="2"/>
      <c r="E64" s="22" t="s">
        <v>85</v>
      </c>
      <c r="F64" s="22">
        <v>2</v>
      </c>
      <c r="G64" s="22">
        <v>2</v>
      </c>
      <c r="H64" s="22">
        <v>3</v>
      </c>
      <c r="I64" s="22">
        <v>4</v>
      </c>
      <c r="J64" s="22">
        <v>4</v>
      </c>
      <c r="K64" s="24">
        <v>4</v>
      </c>
    </row>
    <row r="65" spans="1:11" s="1" customFormat="1" ht="55.5" customHeight="1" x14ac:dyDescent="0.25">
      <c r="A65" s="30">
        <v>42</v>
      </c>
      <c r="B65" s="22"/>
      <c r="C65" s="23" t="s">
        <v>87</v>
      </c>
      <c r="D65" s="36"/>
      <c r="E65" s="22" t="s">
        <v>43</v>
      </c>
      <c r="F65" s="22">
        <v>0</v>
      </c>
      <c r="G65" s="22">
        <v>0</v>
      </c>
      <c r="H65" s="22">
        <v>1500</v>
      </c>
      <c r="I65" s="22">
        <v>2400</v>
      </c>
      <c r="J65" s="22">
        <v>2115</v>
      </c>
      <c r="K65" s="22">
        <v>1050</v>
      </c>
    </row>
    <row r="66" spans="1:11" s="1" customFormat="1" ht="55.5" customHeight="1" x14ac:dyDescent="0.25">
      <c r="A66" s="30">
        <v>43</v>
      </c>
      <c r="B66" s="22"/>
      <c r="C66" s="23" t="s">
        <v>88</v>
      </c>
      <c r="D66" s="2"/>
      <c r="E66" s="22" t="s">
        <v>85</v>
      </c>
      <c r="F66" s="22">
        <v>6</v>
      </c>
      <c r="G66" s="22">
        <v>6</v>
      </c>
      <c r="H66" s="22">
        <v>6</v>
      </c>
      <c r="I66" s="22">
        <v>6</v>
      </c>
      <c r="J66" s="22">
        <v>6</v>
      </c>
      <c r="K66" s="24">
        <v>6</v>
      </c>
    </row>
    <row r="67" spans="1:11" s="1" customFormat="1" ht="65.25" customHeight="1" x14ac:dyDescent="0.25">
      <c r="A67" s="30">
        <v>44</v>
      </c>
      <c r="B67" s="22"/>
      <c r="C67" s="23" t="s">
        <v>89</v>
      </c>
      <c r="D67" s="2"/>
      <c r="E67" s="22" t="s">
        <v>85</v>
      </c>
      <c r="F67" s="22">
        <v>2</v>
      </c>
      <c r="G67" s="22">
        <v>2</v>
      </c>
      <c r="H67" s="22">
        <v>2</v>
      </c>
      <c r="I67" s="22">
        <v>2</v>
      </c>
      <c r="J67" s="22">
        <v>2</v>
      </c>
      <c r="K67" s="24">
        <v>2</v>
      </c>
    </row>
    <row r="68" spans="1:11" s="1" customFormat="1" ht="55.5" customHeight="1" x14ac:dyDescent="0.25">
      <c r="A68" s="30">
        <v>45</v>
      </c>
      <c r="B68" s="22"/>
      <c r="C68" s="23" t="s">
        <v>90</v>
      </c>
      <c r="D68" s="2"/>
      <c r="E68" s="22" t="s">
        <v>85</v>
      </c>
      <c r="F68" s="22">
        <v>1</v>
      </c>
      <c r="G68" s="22">
        <v>1</v>
      </c>
      <c r="H68" s="22">
        <v>1</v>
      </c>
      <c r="I68" s="22">
        <v>1</v>
      </c>
      <c r="J68" s="22">
        <v>1</v>
      </c>
      <c r="K68" s="24">
        <v>1</v>
      </c>
    </row>
    <row r="69" spans="1:11" s="1" customFormat="1" ht="72" customHeight="1" x14ac:dyDescent="0.25">
      <c r="A69" s="30">
        <v>46</v>
      </c>
      <c r="B69" s="22"/>
      <c r="C69" s="23" t="s">
        <v>91</v>
      </c>
      <c r="D69" s="2"/>
      <c r="E69" s="22" t="s">
        <v>85</v>
      </c>
      <c r="F69" s="22">
        <v>0</v>
      </c>
      <c r="G69" s="22">
        <v>0</v>
      </c>
      <c r="H69" s="22">
        <v>0</v>
      </c>
      <c r="I69" s="22">
        <v>0</v>
      </c>
      <c r="J69" s="22">
        <v>5</v>
      </c>
      <c r="K69" s="24">
        <v>5</v>
      </c>
    </row>
    <row r="70" spans="1:11" s="1" customFormat="1" ht="55.5" customHeight="1" x14ac:dyDescent="0.25">
      <c r="A70" s="30" t="s">
        <v>92</v>
      </c>
      <c r="B70" s="28">
        <v>147</v>
      </c>
      <c r="C70" s="23" t="s">
        <v>93</v>
      </c>
      <c r="D70" s="36"/>
      <c r="E70" s="22" t="s">
        <v>85</v>
      </c>
      <c r="F70" s="22">
        <v>1</v>
      </c>
      <c r="G70" s="22">
        <v>1</v>
      </c>
      <c r="H70" s="22">
        <v>1</v>
      </c>
      <c r="I70" s="22">
        <v>1</v>
      </c>
      <c r="J70" s="22">
        <v>1</v>
      </c>
      <c r="K70" s="24">
        <v>1</v>
      </c>
    </row>
    <row r="71" spans="1:11" s="1" customFormat="1" ht="55.5" customHeight="1" x14ac:dyDescent="0.25">
      <c r="A71" s="30">
        <v>48</v>
      </c>
      <c r="B71" s="37"/>
      <c r="C71" s="23" t="s">
        <v>94</v>
      </c>
      <c r="D71" s="36"/>
      <c r="E71" s="22" t="s">
        <v>85</v>
      </c>
      <c r="F71" s="22"/>
      <c r="G71" s="22"/>
      <c r="H71" s="22"/>
      <c r="I71" s="22"/>
      <c r="J71" s="22">
        <v>1</v>
      </c>
      <c r="K71" s="24">
        <v>2</v>
      </c>
    </row>
    <row r="72" spans="1:11" s="1" customFormat="1" ht="55.5" customHeight="1" x14ac:dyDescent="0.25">
      <c r="A72" s="30">
        <v>49</v>
      </c>
      <c r="B72" s="37"/>
      <c r="C72" s="23" t="s">
        <v>95</v>
      </c>
      <c r="D72" s="36"/>
      <c r="E72" s="22" t="s">
        <v>85</v>
      </c>
      <c r="F72" s="22">
        <v>1</v>
      </c>
      <c r="G72" s="22">
        <v>1</v>
      </c>
      <c r="H72" s="22">
        <v>1</v>
      </c>
      <c r="I72" s="22">
        <v>1</v>
      </c>
      <c r="J72" s="22">
        <v>1</v>
      </c>
      <c r="K72" s="24">
        <v>7</v>
      </c>
    </row>
    <row r="73" spans="1:11" s="1" customFormat="1" ht="78.75" customHeight="1" x14ac:dyDescent="0.25">
      <c r="A73" s="30">
        <v>50</v>
      </c>
      <c r="B73" s="37"/>
      <c r="C73" s="23" t="s">
        <v>96</v>
      </c>
      <c r="D73" s="2"/>
      <c r="E73" s="22" t="s">
        <v>85</v>
      </c>
      <c r="F73" s="22">
        <v>1</v>
      </c>
      <c r="G73" s="22">
        <v>1</v>
      </c>
      <c r="H73" s="22">
        <v>1</v>
      </c>
      <c r="I73" s="22">
        <v>1</v>
      </c>
      <c r="J73" s="22">
        <v>1</v>
      </c>
      <c r="K73" s="24">
        <v>1</v>
      </c>
    </row>
    <row r="74" spans="1:11" s="1" customFormat="1" ht="78.75" customHeight="1" x14ac:dyDescent="0.25">
      <c r="A74" s="30">
        <v>51</v>
      </c>
      <c r="B74" s="37"/>
      <c r="C74" s="23" t="s">
        <v>97</v>
      </c>
      <c r="D74" s="2"/>
      <c r="E74" s="22" t="s">
        <v>85</v>
      </c>
      <c r="F74" s="22">
        <v>1</v>
      </c>
      <c r="G74" s="22">
        <v>1</v>
      </c>
      <c r="H74" s="22">
        <v>1</v>
      </c>
      <c r="I74" s="22">
        <v>1</v>
      </c>
      <c r="J74" s="22">
        <v>1</v>
      </c>
      <c r="K74" s="24">
        <v>1</v>
      </c>
    </row>
    <row r="75" spans="1:11" s="1" customFormat="1" ht="72" customHeight="1" x14ac:dyDescent="0.25">
      <c r="A75" s="30">
        <v>52</v>
      </c>
      <c r="B75" s="37"/>
      <c r="C75" s="23" t="s">
        <v>98</v>
      </c>
      <c r="D75" s="36"/>
      <c r="E75" s="22" t="s">
        <v>85</v>
      </c>
      <c r="F75" s="22">
        <v>2</v>
      </c>
      <c r="G75" s="22">
        <v>2</v>
      </c>
      <c r="H75" s="22">
        <v>2</v>
      </c>
      <c r="I75" s="22">
        <v>2</v>
      </c>
      <c r="J75" s="22">
        <v>2</v>
      </c>
      <c r="K75" s="24">
        <v>2</v>
      </c>
    </row>
    <row r="76" spans="1:11" s="1" customFormat="1" ht="55.5" customHeight="1" x14ac:dyDescent="0.25">
      <c r="A76" s="30">
        <v>53</v>
      </c>
      <c r="B76" s="37"/>
      <c r="C76" s="23" t="s">
        <v>99</v>
      </c>
      <c r="D76" s="36"/>
      <c r="E76" s="22" t="s">
        <v>85</v>
      </c>
      <c r="F76" s="22">
        <v>1</v>
      </c>
      <c r="G76" s="22">
        <v>2</v>
      </c>
      <c r="H76" s="22">
        <v>2</v>
      </c>
      <c r="I76" s="22">
        <v>2</v>
      </c>
      <c r="J76" s="22">
        <v>2</v>
      </c>
      <c r="K76" s="24">
        <v>2</v>
      </c>
    </row>
    <row r="77" spans="1:11" s="1" customFormat="1" ht="55.5" customHeight="1" x14ac:dyDescent="0.25">
      <c r="A77" s="30">
        <v>54</v>
      </c>
      <c r="B77" s="37"/>
      <c r="C77" s="23" t="s">
        <v>100</v>
      </c>
      <c r="D77" s="36"/>
      <c r="E77" s="22" t="s">
        <v>85</v>
      </c>
      <c r="F77" s="22">
        <v>1</v>
      </c>
      <c r="G77" s="22">
        <v>1</v>
      </c>
      <c r="H77" s="22">
        <v>1</v>
      </c>
      <c r="I77" s="22">
        <v>1</v>
      </c>
      <c r="J77" s="22">
        <v>1</v>
      </c>
      <c r="K77" s="24">
        <v>1</v>
      </c>
    </row>
    <row r="78" spans="1:11" s="1" customFormat="1" ht="55.5" customHeight="1" x14ac:dyDescent="0.25">
      <c r="A78" s="30">
        <v>55</v>
      </c>
      <c r="B78" s="38"/>
      <c r="C78" s="33" t="s">
        <v>101</v>
      </c>
      <c r="D78" s="39"/>
      <c r="E78" s="22" t="s">
        <v>85</v>
      </c>
      <c r="F78" s="22">
        <v>1</v>
      </c>
      <c r="G78" s="22">
        <v>1</v>
      </c>
      <c r="H78" s="22">
        <v>1</v>
      </c>
      <c r="I78" s="22">
        <v>1</v>
      </c>
      <c r="J78" s="22">
        <v>1</v>
      </c>
      <c r="K78" s="24">
        <v>1</v>
      </c>
    </row>
    <row r="79" spans="1:11" s="1" customFormat="1" ht="98.25" customHeight="1" x14ac:dyDescent="0.25">
      <c r="A79" s="30">
        <v>56</v>
      </c>
      <c r="B79" s="38"/>
      <c r="C79" s="33" t="s">
        <v>102</v>
      </c>
      <c r="D79" s="2"/>
      <c r="E79" s="22" t="s">
        <v>85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4">
        <v>1</v>
      </c>
    </row>
    <row r="80" spans="1:11" s="1" customFormat="1" ht="55.5" customHeight="1" x14ac:dyDescent="0.25">
      <c r="A80" s="30">
        <v>57</v>
      </c>
      <c r="B80" s="38"/>
      <c r="C80" s="33" t="s">
        <v>103</v>
      </c>
      <c r="D80" s="39"/>
      <c r="E80" s="22" t="s">
        <v>85</v>
      </c>
      <c r="F80" s="22">
        <v>3</v>
      </c>
      <c r="G80" s="22">
        <v>3</v>
      </c>
      <c r="H80" s="22">
        <v>3</v>
      </c>
      <c r="I80" s="22">
        <v>3</v>
      </c>
      <c r="J80" s="22">
        <v>3</v>
      </c>
      <c r="K80" s="24">
        <v>3</v>
      </c>
    </row>
    <row r="81" spans="1:11" s="1" customFormat="1" ht="95.25" customHeight="1" x14ac:dyDescent="0.25">
      <c r="A81" s="30">
        <v>58</v>
      </c>
      <c r="B81" s="38"/>
      <c r="C81" s="33" t="s">
        <v>104</v>
      </c>
      <c r="D81" s="2"/>
      <c r="E81" s="22" t="s">
        <v>85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4">
        <f>'[1]KEC. TAWAELI'!M83+'[1]KEC. TATANGA'!M83+'[1]KEC. ULUJADI'!M83+'[1]KEC. PALU UTARA'!M83+'[1]KEC. PALU SELATAN'!M83+'[1]KEC. MANTIKULORE'!M83+'[1]KEC. PALBAR'!M83+'[1]KEC. PALTIMUR'!M83</f>
        <v>0</v>
      </c>
    </row>
    <row r="82" spans="1:11" s="1" customFormat="1" ht="55.5" customHeight="1" x14ac:dyDescent="0.25">
      <c r="A82" s="30">
        <v>59</v>
      </c>
      <c r="B82" s="38"/>
      <c r="C82" s="33" t="s">
        <v>105</v>
      </c>
      <c r="D82" s="39"/>
      <c r="E82" s="22" t="s">
        <v>85</v>
      </c>
      <c r="F82" s="22">
        <v>6</v>
      </c>
      <c r="G82" s="22">
        <v>6</v>
      </c>
      <c r="H82" s="22">
        <v>6</v>
      </c>
      <c r="I82" s="22">
        <v>6</v>
      </c>
      <c r="J82" s="22">
        <v>6</v>
      </c>
      <c r="K82" s="24">
        <v>6</v>
      </c>
    </row>
    <row r="83" spans="1:11" s="1" customFormat="1" ht="55.5" customHeight="1" x14ac:dyDescent="0.25">
      <c r="A83" s="30">
        <v>60</v>
      </c>
      <c r="B83" s="38"/>
      <c r="C83" s="33" t="s">
        <v>106</v>
      </c>
      <c r="D83" s="39"/>
      <c r="E83" s="22" t="s">
        <v>107</v>
      </c>
      <c r="F83" s="22">
        <v>3</v>
      </c>
      <c r="G83" s="22">
        <v>0</v>
      </c>
      <c r="H83" s="22">
        <v>10</v>
      </c>
      <c r="I83" s="22">
        <v>5</v>
      </c>
      <c r="J83" s="22">
        <v>12</v>
      </c>
      <c r="K83" s="24">
        <v>4</v>
      </c>
    </row>
    <row r="84" spans="1:11" s="1" customFormat="1" ht="55.5" customHeight="1" x14ac:dyDescent="0.25">
      <c r="A84" s="30">
        <v>61</v>
      </c>
      <c r="B84" s="40"/>
      <c r="C84" s="41" t="s">
        <v>108</v>
      </c>
      <c r="D84" s="39"/>
      <c r="E84" s="22" t="s">
        <v>107</v>
      </c>
      <c r="F84" s="22">
        <v>3</v>
      </c>
      <c r="G84" s="22">
        <v>0</v>
      </c>
      <c r="H84" s="22">
        <v>10</v>
      </c>
      <c r="I84" s="22">
        <v>5</v>
      </c>
      <c r="J84" s="22">
        <v>12</v>
      </c>
      <c r="K84" s="24">
        <v>4</v>
      </c>
    </row>
    <row r="85" spans="1:11" s="1" customFormat="1" ht="55.5" customHeight="1" x14ac:dyDescent="0.25">
      <c r="A85" s="30">
        <v>62</v>
      </c>
      <c r="B85" s="38"/>
      <c r="C85" s="33" t="s">
        <v>109</v>
      </c>
      <c r="D85" s="39"/>
      <c r="E85" s="22" t="s">
        <v>110</v>
      </c>
      <c r="F85" s="22">
        <v>0</v>
      </c>
      <c r="G85" s="22">
        <v>0</v>
      </c>
      <c r="H85" s="22">
        <v>0</v>
      </c>
      <c r="I85" s="22">
        <v>0</v>
      </c>
      <c r="J85" s="22">
        <v>600</v>
      </c>
      <c r="K85" s="22">
        <v>600</v>
      </c>
    </row>
    <row r="86" spans="1:11" s="1" customFormat="1" ht="55.5" customHeight="1" x14ac:dyDescent="0.25">
      <c r="A86" s="30">
        <v>63</v>
      </c>
      <c r="B86" s="42"/>
      <c r="C86" s="33" t="s">
        <v>111</v>
      </c>
      <c r="D86" s="39"/>
      <c r="E86" s="22" t="s">
        <v>110</v>
      </c>
      <c r="F86" s="22">
        <v>0</v>
      </c>
      <c r="G86" s="22">
        <v>0</v>
      </c>
      <c r="H86" s="22">
        <v>0</v>
      </c>
      <c r="I86" s="22">
        <v>0</v>
      </c>
      <c r="J86" s="22">
        <v>600</v>
      </c>
      <c r="K86" s="22">
        <v>600</v>
      </c>
    </row>
    <row r="87" spans="1:11" s="1" customFormat="1" ht="55.5" customHeight="1" x14ac:dyDescent="0.25">
      <c r="A87" s="30">
        <v>64</v>
      </c>
      <c r="B87" s="42"/>
      <c r="C87" s="33" t="s">
        <v>112</v>
      </c>
      <c r="D87" s="39"/>
      <c r="E87" s="22" t="s">
        <v>43</v>
      </c>
      <c r="F87" s="25" t="s">
        <v>113</v>
      </c>
      <c r="G87" s="25" t="s">
        <v>113</v>
      </c>
      <c r="H87" s="25" t="s">
        <v>113</v>
      </c>
      <c r="I87" s="25" t="s">
        <v>113</v>
      </c>
      <c r="J87" s="22">
        <v>12050</v>
      </c>
      <c r="K87" s="24">
        <v>45</v>
      </c>
    </row>
    <row r="88" spans="1:11" s="1" customFormat="1" ht="55.5" customHeight="1" x14ac:dyDescent="0.25">
      <c r="A88" s="30">
        <v>65</v>
      </c>
      <c r="B88" s="42"/>
      <c r="C88" s="33" t="s">
        <v>114</v>
      </c>
      <c r="D88" s="39"/>
      <c r="E88" s="22" t="s">
        <v>43</v>
      </c>
      <c r="F88" s="25" t="s">
        <v>113</v>
      </c>
      <c r="G88" s="25" t="s">
        <v>113</v>
      </c>
      <c r="H88" s="25" t="s">
        <v>113</v>
      </c>
      <c r="I88" s="25" t="s">
        <v>113</v>
      </c>
      <c r="J88" s="22">
        <v>12050</v>
      </c>
      <c r="K88" s="24">
        <v>45</v>
      </c>
    </row>
    <row r="89" spans="1:11" s="1" customFormat="1" ht="55.5" customHeight="1" x14ac:dyDescent="0.25">
      <c r="A89" s="30">
        <v>66</v>
      </c>
      <c r="B89" s="42"/>
      <c r="C89" s="33" t="s">
        <v>115</v>
      </c>
      <c r="D89" s="39"/>
      <c r="E89" s="22" t="s">
        <v>43</v>
      </c>
      <c r="F89" s="22">
        <v>0</v>
      </c>
      <c r="G89" s="22">
        <v>0</v>
      </c>
      <c r="H89" s="22">
        <v>0</v>
      </c>
      <c r="I89" s="22">
        <v>0</v>
      </c>
      <c r="J89" s="22">
        <v>1</v>
      </c>
      <c r="K89" s="24">
        <v>24</v>
      </c>
    </row>
    <row r="90" spans="1:11" s="1" customFormat="1" ht="55.5" customHeight="1" x14ac:dyDescent="0.25">
      <c r="A90" s="30">
        <v>67</v>
      </c>
      <c r="B90" s="42"/>
      <c r="C90" s="33" t="s">
        <v>116</v>
      </c>
      <c r="D90" s="39"/>
      <c r="E90" s="22" t="s">
        <v>43</v>
      </c>
      <c r="F90" s="22">
        <v>0</v>
      </c>
      <c r="G90" s="22">
        <v>0</v>
      </c>
      <c r="H90" s="22">
        <v>0</v>
      </c>
      <c r="I90" s="22">
        <v>0</v>
      </c>
      <c r="J90" s="22">
        <v>1</v>
      </c>
      <c r="K90" s="24">
        <v>3</v>
      </c>
    </row>
    <row r="91" spans="1:11" s="1" customFormat="1" ht="55.5" customHeight="1" x14ac:dyDescent="0.25">
      <c r="A91" s="30">
        <v>68</v>
      </c>
      <c r="B91" s="42"/>
      <c r="C91" s="33" t="s">
        <v>117</v>
      </c>
      <c r="D91" s="39"/>
      <c r="E91" s="22" t="s">
        <v>43</v>
      </c>
      <c r="F91" s="22">
        <v>0</v>
      </c>
      <c r="G91" s="22">
        <v>0</v>
      </c>
      <c r="H91" s="22">
        <v>0</v>
      </c>
      <c r="I91" s="22">
        <v>0</v>
      </c>
      <c r="J91" s="22">
        <v>1</v>
      </c>
      <c r="K91" s="24">
        <v>3</v>
      </c>
    </row>
    <row r="92" spans="1:11" s="1" customFormat="1" ht="72.75" customHeight="1" x14ac:dyDescent="0.25">
      <c r="A92" s="30">
        <v>69</v>
      </c>
      <c r="B92" s="38"/>
      <c r="C92" s="33" t="s">
        <v>118</v>
      </c>
      <c r="D92" s="39"/>
      <c r="E92" s="22" t="s">
        <v>119</v>
      </c>
      <c r="F92" s="22" t="s">
        <v>113</v>
      </c>
      <c r="G92" s="22" t="s">
        <v>113</v>
      </c>
      <c r="H92" s="22" t="s">
        <v>113</v>
      </c>
      <c r="I92" s="22" t="s">
        <v>113</v>
      </c>
      <c r="J92" s="22">
        <v>16</v>
      </c>
      <c r="K92" s="24">
        <v>18</v>
      </c>
    </row>
    <row r="93" spans="1:11" s="1" customFormat="1" ht="55.5" customHeight="1" x14ac:dyDescent="0.25">
      <c r="A93" s="30">
        <v>70</v>
      </c>
      <c r="B93" s="42"/>
      <c r="C93" s="33" t="s">
        <v>120</v>
      </c>
      <c r="D93" s="39"/>
      <c r="E93" s="22" t="s">
        <v>119</v>
      </c>
      <c r="F93" s="22" t="s">
        <v>113</v>
      </c>
      <c r="G93" s="22" t="s">
        <v>113</v>
      </c>
      <c r="H93" s="22" t="s">
        <v>113</v>
      </c>
      <c r="I93" s="22" t="s">
        <v>113</v>
      </c>
      <c r="J93" s="22">
        <v>1</v>
      </c>
      <c r="K93" s="24">
        <f>'[1]KEC. TAWAELI'!M95+'[1]KEC. TATANGA'!M95+'[1]KEC. ULUJADI'!M95+'[1]KEC. PALU UTARA'!M95+'[1]KEC. PALU SELATAN'!M95+'[1]KEC. MANTIKULORE'!M95+'[1]KEC. PALBAR'!M95+'[1]KEC. PALTIMUR'!M95</f>
        <v>0</v>
      </c>
    </row>
    <row r="94" spans="1:11" s="1" customFormat="1" ht="55.5" customHeight="1" x14ac:dyDescent="0.25">
      <c r="A94" s="30">
        <v>71</v>
      </c>
      <c r="B94" s="37"/>
      <c r="C94" s="23" t="s">
        <v>121</v>
      </c>
      <c r="D94" s="2"/>
      <c r="E94" s="22" t="s">
        <v>119</v>
      </c>
      <c r="F94" s="22" t="s">
        <v>113</v>
      </c>
      <c r="G94" s="22" t="s">
        <v>113</v>
      </c>
      <c r="H94" s="22" t="s">
        <v>113</v>
      </c>
      <c r="I94" s="22" t="s">
        <v>113</v>
      </c>
      <c r="J94" s="22">
        <v>16</v>
      </c>
      <c r="K94" s="24">
        <v>1</v>
      </c>
    </row>
    <row r="95" spans="1:11" s="1" customFormat="1" ht="144.75" customHeight="1" x14ac:dyDescent="0.25">
      <c r="A95" s="30">
        <v>72</v>
      </c>
      <c r="B95" s="37"/>
      <c r="C95" s="23" t="s">
        <v>122</v>
      </c>
      <c r="D95" s="2"/>
      <c r="E95" s="22" t="s">
        <v>43</v>
      </c>
      <c r="F95" s="22" t="s">
        <v>113</v>
      </c>
      <c r="G95" s="22" t="s">
        <v>113</v>
      </c>
      <c r="H95" s="22" t="s">
        <v>113</v>
      </c>
      <c r="I95" s="22" t="s">
        <v>113</v>
      </c>
      <c r="J95" s="22">
        <v>8961</v>
      </c>
      <c r="K95" s="24">
        <v>4260</v>
      </c>
    </row>
    <row r="96" spans="1:11" s="1" customFormat="1" ht="130.5" customHeight="1" x14ac:dyDescent="0.25">
      <c r="A96" s="30">
        <v>73</v>
      </c>
      <c r="B96" s="37"/>
      <c r="C96" s="23" t="s">
        <v>123</v>
      </c>
      <c r="D96" s="2"/>
      <c r="E96" s="22" t="s">
        <v>43</v>
      </c>
      <c r="F96" s="22" t="s">
        <v>113</v>
      </c>
      <c r="G96" s="22" t="s">
        <v>113</v>
      </c>
      <c r="H96" s="22" t="s">
        <v>113</v>
      </c>
      <c r="I96" s="22" t="s">
        <v>113</v>
      </c>
      <c r="J96" s="22">
        <v>2115</v>
      </c>
      <c r="K96" s="24">
        <v>4260</v>
      </c>
    </row>
    <row r="97" spans="1:11" s="1" customFormat="1" ht="55.5" customHeight="1" x14ac:dyDescent="0.25">
      <c r="A97" s="30">
        <v>74</v>
      </c>
      <c r="B97" s="37"/>
      <c r="C97" s="23" t="s">
        <v>124</v>
      </c>
      <c r="D97" s="36"/>
      <c r="E97" s="22" t="s">
        <v>23</v>
      </c>
      <c r="F97" s="22" t="s">
        <v>113</v>
      </c>
      <c r="G97" s="22" t="s">
        <v>113</v>
      </c>
      <c r="H97" s="22" t="s">
        <v>113</v>
      </c>
      <c r="I97" s="22" t="s">
        <v>113</v>
      </c>
      <c r="J97" s="22">
        <v>92</v>
      </c>
      <c r="K97" s="24">
        <v>78</v>
      </c>
    </row>
    <row r="98" spans="1:11" s="1" customFormat="1" ht="55.5" customHeight="1" x14ac:dyDescent="0.25">
      <c r="A98" s="30">
        <v>75</v>
      </c>
      <c r="B98" s="43"/>
      <c r="C98" s="23" t="s">
        <v>125</v>
      </c>
      <c r="D98" s="36"/>
      <c r="E98" s="22" t="s">
        <v>43</v>
      </c>
      <c r="F98" s="22" t="s">
        <v>113</v>
      </c>
      <c r="G98" s="22" t="s">
        <v>113</v>
      </c>
      <c r="H98" s="22">
        <v>10</v>
      </c>
      <c r="I98" s="22">
        <v>5</v>
      </c>
      <c r="J98" s="22">
        <v>10</v>
      </c>
      <c r="K98" s="24">
        <v>18</v>
      </c>
    </row>
    <row r="99" spans="1:11" s="1" customFormat="1" ht="55.5" customHeight="1" x14ac:dyDescent="0.25">
      <c r="A99" s="30">
        <v>76</v>
      </c>
      <c r="B99" s="43"/>
      <c r="C99" s="23" t="s">
        <v>126</v>
      </c>
      <c r="D99" s="36"/>
      <c r="E99" s="22" t="s">
        <v>43</v>
      </c>
      <c r="F99" s="22" t="s">
        <v>113</v>
      </c>
      <c r="G99" s="22" t="s">
        <v>113</v>
      </c>
      <c r="H99" s="22">
        <v>10</v>
      </c>
      <c r="I99" s="22">
        <v>5</v>
      </c>
      <c r="J99" s="22">
        <v>10</v>
      </c>
      <c r="K99" s="24">
        <v>18</v>
      </c>
    </row>
    <row r="100" spans="1:11" s="1" customFormat="1" ht="55.5" customHeight="1" x14ac:dyDescent="0.25">
      <c r="A100" s="30">
        <v>77</v>
      </c>
      <c r="B100" s="37"/>
      <c r="C100" s="23" t="s">
        <v>127</v>
      </c>
      <c r="D100" s="36"/>
      <c r="E100" s="22" t="s">
        <v>23</v>
      </c>
      <c r="F100" s="22" t="s">
        <v>113</v>
      </c>
      <c r="G100" s="22" t="s">
        <v>113</v>
      </c>
      <c r="H100" s="22" t="s">
        <v>113</v>
      </c>
      <c r="I100" s="22" t="s">
        <v>113</v>
      </c>
      <c r="J100" s="22">
        <v>74</v>
      </c>
      <c r="K100" s="24">
        <v>78</v>
      </c>
    </row>
    <row r="101" spans="1:11" s="1" customFormat="1" ht="99" customHeight="1" x14ac:dyDescent="0.25">
      <c r="A101" s="30">
        <v>78</v>
      </c>
      <c r="B101" s="43"/>
      <c r="C101" s="44" t="s">
        <v>128</v>
      </c>
      <c r="D101" s="3"/>
      <c r="E101" s="22" t="s">
        <v>23</v>
      </c>
      <c r="F101" s="22" t="s">
        <v>113</v>
      </c>
      <c r="G101" s="22" t="s">
        <v>113</v>
      </c>
      <c r="H101" s="22" t="s">
        <v>113</v>
      </c>
      <c r="I101" s="22" t="s">
        <v>113</v>
      </c>
      <c r="J101" s="22">
        <v>74</v>
      </c>
      <c r="K101" s="24">
        <v>78</v>
      </c>
    </row>
    <row r="102" spans="1:11" s="1" customFormat="1" ht="81" customHeight="1" x14ac:dyDescent="0.25">
      <c r="A102" s="30">
        <v>79</v>
      </c>
      <c r="B102" s="43"/>
      <c r="C102" s="23" t="s">
        <v>129</v>
      </c>
      <c r="D102" s="36"/>
      <c r="E102" s="22" t="s">
        <v>23</v>
      </c>
      <c r="F102" s="22" t="s">
        <v>113</v>
      </c>
      <c r="G102" s="22" t="s">
        <v>113</v>
      </c>
      <c r="H102" s="22" t="s">
        <v>113</v>
      </c>
      <c r="I102" s="22" t="s">
        <v>113</v>
      </c>
      <c r="J102" s="22">
        <v>74</v>
      </c>
      <c r="K102" s="24">
        <v>78</v>
      </c>
    </row>
    <row r="103" spans="1:11" s="1" customFormat="1" ht="96.75" customHeight="1" x14ac:dyDescent="0.25">
      <c r="A103" s="30">
        <v>80</v>
      </c>
      <c r="B103" s="43"/>
      <c r="C103" s="44" t="s">
        <v>130</v>
      </c>
      <c r="D103" s="3"/>
      <c r="E103" s="22" t="s">
        <v>23</v>
      </c>
      <c r="F103" s="22" t="s">
        <v>113</v>
      </c>
      <c r="G103" s="22" t="s">
        <v>113</v>
      </c>
      <c r="H103" s="22" t="s">
        <v>113</v>
      </c>
      <c r="I103" s="22" t="s">
        <v>113</v>
      </c>
      <c r="J103" s="22">
        <v>74</v>
      </c>
      <c r="K103" s="24">
        <v>78</v>
      </c>
    </row>
    <row r="104" spans="1:11" s="1" customFormat="1" ht="97.5" customHeight="1" x14ac:dyDescent="0.25">
      <c r="A104" s="30">
        <v>81</v>
      </c>
      <c r="B104" s="38"/>
      <c r="C104" s="33" t="s">
        <v>131</v>
      </c>
      <c r="D104" s="2"/>
      <c r="E104" s="22" t="s">
        <v>85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4">
        <v>0</v>
      </c>
    </row>
    <row r="105" spans="1:11" s="1" customFormat="1" ht="112.5" customHeight="1" x14ac:dyDescent="0.25">
      <c r="A105" s="30">
        <v>82</v>
      </c>
      <c r="B105" s="42"/>
      <c r="C105" s="45" t="s">
        <v>132</v>
      </c>
      <c r="D105" s="3"/>
      <c r="E105" s="22" t="s">
        <v>85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4">
        <v>1</v>
      </c>
    </row>
    <row r="106" spans="1:11" s="1" customFormat="1" ht="55.5" customHeight="1" x14ac:dyDescent="0.25">
      <c r="A106" s="30">
        <v>83</v>
      </c>
      <c r="B106" s="38"/>
      <c r="C106" s="33" t="s">
        <v>133</v>
      </c>
      <c r="D106" s="39"/>
      <c r="E106" s="22" t="s">
        <v>43</v>
      </c>
      <c r="F106" s="22" t="s">
        <v>113</v>
      </c>
      <c r="G106" s="22" t="s">
        <v>113</v>
      </c>
      <c r="H106" s="22" t="s">
        <v>113</v>
      </c>
      <c r="I106" s="22" t="s">
        <v>113</v>
      </c>
      <c r="J106" s="22">
        <v>2115</v>
      </c>
      <c r="K106" s="24">
        <v>4260</v>
      </c>
    </row>
    <row r="107" spans="1:11" s="1" customFormat="1" ht="55.5" customHeight="1" x14ac:dyDescent="0.25">
      <c r="A107" s="30">
        <v>84</v>
      </c>
      <c r="B107" s="42"/>
      <c r="C107" s="33" t="s">
        <v>134</v>
      </c>
      <c r="D107" s="39"/>
      <c r="E107" s="22" t="s">
        <v>43</v>
      </c>
      <c r="F107" s="22" t="s">
        <v>113</v>
      </c>
      <c r="G107" s="22" t="s">
        <v>113</v>
      </c>
      <c r="H107" s="22" t="s">
        <v>113</v>
      </c>
      <c r="I107" s="22" t="s">
        <v>113</v>
      </c>
      <c r="J107" s="22">
        <v>175</v>
      </c>
      <c r="K107" s="24">
        <v>4260</v>
      </c>
    </row>
    <row r="108" spans="1:11" s="1" customFormat="1" ht="55.5" customHeight="1" x14ac:dyDescent="0.25">
      <c r="A108" s="30">
        <v>85</v>
      </c>
      <c r="B108" s="43"/>
      <c r="C108" s="23" t="s">
        <v>135</v>
      </c>
      <c r="D108" s="36"/>
      <c r="E108" s="22" t="s">
        <v>43</v>
      </c>
      <c r="F108" s="22">
        <v>342</v>
      </c>
      <c r="G108" s="22">
        <v>348</v>
      </c>
      <c r="H108" s="22">
        <v>210</v>
      </c>
      <c r="I108" s="22">
        <v>69</v>
      </c>
      <c r="J108" s="22">
        <v>46</v>
      </c>
      <c r="K108" s="24">
        <v>0</v>
      </c>
    </row>
    <row r="109" spans="1:11" s="1" customFormat="1" ht="55.5" customHeight="1" x14ac:dyDescent="0.25">
      <c r="A109" s="30">
        <v>86</v>
      </c>
      <c r="B109" s="43"/>
      <c r="C109" s="23" t="s">
        <v>136</v>
      </c>
      <c r="D109" s="36"/>
      <c r="E109" s="22" t="s">
        <v>46</v>
      </c>
      <c r="F109" s="22">
        <v>1</v>
      </c>
      <c r="G109" s="22">
        <v>1</v>
      </c>
      <c r="H109" s="22">
        <v>1</v>
      </c>
      <c r="I109" s="22">
        <v>1</v>
      </c>
      <c r="J109" s="22">
        <v>20</v>
      </c>
      <c r="K109" s="24">
        <v>20</v>
      </c>
    </row>
    <row r="110" spans="1:11" s="1" customFormat="1" ht="55.5" customHeight="1" x14ac:dyDescent="0.25">
      <c r="A110" s="30">
        <v>87</v>
      </c>
      <c r="B110" s="43"/>
      <c r="C110" s="23" t="s">
        <v>137</v>
      </c>
      <c r="D110" s="36"/>
      <c r="E110" s="22" t="s">
        <v>43</v>
      </c>
      <c r="F110" s="22">
        <v>0</v>
      </c>
      <c r="G110" s="22">
        <v>0</v>
      </c>
      <c r="H110" s="22">
        <v>10</v>
      </c>
      <c r="I110" s="22">
        <v>5</v>
      </c>
      <c r="J110" s="22">
        <v>10</v>
      </c>
      <c r="K110" s="24">
        <v>18</v>
      </c>
    </row>
    <row r="111" spans="1:11" s="1" customFormat="1" ht="75" customHeight="1" x14ac:dyDescent="0.25">
      <c r="A111" s="30">
        <v>88</v>
      </c>
      <c r="B111" s="43"/>
      <c r="C111" s="44" t="s">
        <v>138</v>
      </c>
      <c r="D111" s="3"/>
      <c r="E111" s="22" t="s">
        <v>85</v>
      </c>
      <c r="F111" s="22">
        <v>0</v>
      </c>
      <c r="G111" s="22">
        <v>0</v>
      </c>
      <c r="H111" s="22">
        <v>0</v>
      </c>
      <c r="I111" s="22">
        <v>1</v>
      </c>
      <c r="J111" s="22">
        <v>1</v>
      </c>
      <c r="K111" s="24">
        <v>1</v>
      </c>
    </row>
    <row r="112" spans="1:11" s="1" customFormat="1" ht="55.5" customHeight="1" x14ac:dyDescent="0.25">
      <c r="A112" s="30">
        <v>89</v>
      </c>
      <c r="B112" s="43"/>
      <c r="C112" s="23" t="s">
        <v>139</v>
      </c>
      <c r="D112" s="36"/>
      <c r="E112" s="22" t="s">
        <v>85</v>
      </c>
      <c r="F112" s="22">
        <v>1</v>
      </c>
      <c r="G112" s="22">
        <v>2</v>
      </c>
      <c r="H112" s="22">
        <v>2</v>
      </c>
      <c r="I112" s="22">
        <v>2</v>
      </c>
      <c r="J112" s="22">
        <v>2</v>
      </c>
      <c r="K112" s="24">
        <v>2</v>
      </c>
    </row>
    <row r="113" spans="1:11" s="1" customFormat="1" ht="65.25" customHeight="1" x14ac:dyDescent="0.25">
      <c r="A113" s="30">
        <v>90</v>
      </c>
      <c r="B113" s="43"/>
      <c r="C113" s="23" t="s">
        <v>140</v>
      </c>
      <c r="D113" s="36"/>
      <c r="E113" s="22" t="s">
        <v>43</v>
      </c>
      <c r="F113" s="22">
        <v>0</v>
      </c>
      <c r="G113" s="22">
        <v>0</v>
      </c>
      <c r="H113" s="22">
        <v>10</v>
      </c>
      <c r="I113" s="22">
        <v>5</v>
      </c>
      <c r="J113" s="22">
        <v>10</v>
      </c>
      <c r="K113" s="24">
        <v>18</v>
      </c>
    </row>
    <row r="114" spans="1:11" s="1" customFormat="1" ht="66" customHeight="1" x14ac:dyDescent="0.25">
      <c r="A114" s="30">
        <v>91</v>
      </c>
      <c r="B114" s="43"/>
      <c r="C114" s="23" t="s">
        <v>141</v>
      </c>
      <c r="D114" s="36"/>
      <c r="E114" s="22" t="s">
        <v>142</v>
      </c>
      <c r="F114" s="22"/>
      <c r="G114" s="22"/>
      <c r="H114" s="22"/>
      <c r="I114" s="22"/>
      <c r="J114" s="22">
        <v>6</v>
      </c>
      <c r="K114" s="24">
        <v>16</v>
      </c>
    </row>
    <row r="115" spans="1:11" s="1" customFormat="1" ht="55.5" customHeight="1" x14ac:dyDescent="0.25">
      <c r="A115" s="30">
        <v>92</v>
      </c>
      <c r="B115" s="46"/>
      <c r="C115" s="23" t="s">
        <v>143</v>
      </c>
      <c r="D115" s="2"/>
      <c r="E115" s="22" t="s">
        <v>25</v>
      </c>
      <c r="F115" s="22">
        <v>46</v>
      </c>
      <c r="G115" s="22">
        <v>46</v>
      </c>
      <c r="H115" s="22">
        <v>46</v>
      </c>
      <c r="I115" s="22">
        <v>46</v>
      </c>
      <c r="J115" s="22">
        <v>46</v>
      </c>
      <c r="K115" s="22">
        <v>46</v>
      </c>
    </row>
  </sheetData>
  <mergeCells count="118">
    <mergeCell ref="C5:D5"/>
    <mergeCell ref="C6:D6"/>
    <mergeCell ref="C7:D7"/>
    <mergeCell ref="C8:D8"/>
    <mergeCell ref="C9:D9"/>
    <mergeCell ref="A1:J1"/>
    <mergeCell ref="A2:J2"/>
    <mergeCell ref="A3:A4"/>
    <mergeCell ref="B3:B4"/>
    <mergeCell ref="C3:D4"/>
    <mergeCell ref="E3:E4"/>
    <mergeCell ref="F3:K3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40:D40"/>
    <mergeCell ref="C41:D41"/>
    <mergeCell ref="C42:D42"/>
    <mergeCell ref="C43:D43"/>
    <mergeCell ref="C44:D44"/>
    <mergeCell ref="C45:D45"/>
    <mergeCell ref="C34:D34"/>
    <mergeCell ref="C35:D35"/>
    <mergeCell ref="C36:D36"/>
    <mergeCell ref="C37:D37"/>
    <mergeCell ref="C38:D38"/>
    <mergeCell ref="C39:D39"/>
    <mergeCell ref="C52:D52"/>
    <mergeCell ref="C53:D53"/>
    <mergeCell ref="C54:D54"/>
    <mergeCell ref="C55:D55"/>
    <mergeCell ref="C56:D56"/>
    <mergeCell ref="C57:D57"/>
    <mergeCell ref="C46:D46"/>
    <mergeCell ref="C47:D47"/>
    <mergeCell ref="C48:D48"/>
    <mergeCell ref="C49:D49"/>
    <mergeCell ref="C50:D50"/>
    <mergeCell ref="C51:D51"/>
    <mergeCell ref="C64:D64"/>
    <mergeCell ref="C66:D66"/>
    <mergeCell ref="C67:D67"/>
    <mergeCell ref="C68:D68"/>
    <mergeCell ref="C69:D69"/>
    <mergeCell ref="C73:D73"/>
    <mergeCell ref="C58:D58"/>
    <mergeCell ref="C59:D59"/>
    <mergeCell ref="C60:D60"/>
    <mergeCell ref="C61:D61"/>
    <mergeCell ref="C62:D62"/>
    <mergeCell ref="C63:D63"/>
    <mergeCell ref="C74:D74"/>
    <mergeCell ref="C79:D79"/>
    <mergeCell ref="C81:D81"/>
    <mergeCell ref="C94:D94"/>
    <mergeCell ref="C95:D95"/>
    <mergeCell ref="C96:D96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65:D65"/>
    <mergeCell ref="C70:D70"/>
    <mergeCell ref="C71:D71"/>
    <mergeCell ref="C72:D72"/>
    <mergeCell ref="C75:D75"/>
    <mergeCell ref="C76:D76"/>
    <mergeCell ref="C77:D77"/>
    <mergeCell ref="C78:D78"/>
    <mergeCell ref="C80:D80"/>
    <mergeCell ref="C101:D101"/>
    <mergeCell ref="C103:D103"/>
    <mergeCell ref="C104:D104"/>
    <mergeCell ref="C105:D105"/>
    <mergeCell ref="C111:D111"/>
    <mergeCell ref="C115:D115"/>
    <mergeCell ref="C102:D102"/>
    <mergeCell ref="C106:D106"/>
    <mergeCell ref="C109:D109"/>
    <mergeCell ref="C110:D110"/>
    <mergeCell ref="C112:D112"/>
    <mergeCell ref="C113:D113"/>
    <mergeCell ref="C114:D114"/>
    <mergeCell ref="C92:D92"/>
    <mergeCell ref="C93:D93"/>
    <mergeCell ref="C97:D97"/>
    <mergeCell ref="C98:D98"/>
    <mergeCell ref="C99:D99"/>
    <mergeCell ref="C100:D100"/>
    <mergeCell ref="C107:D107"/>
    <mergeCell ref="C108:D10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</dc:creator>
  <cp:lastModifiedBy>taufi</cp:lastModifiedBy>
  <dcterms:created xsi:type="dcterms:W3CDTF">2025-10-24T13:57:53Z</dcterms:created>
  <dcterms:modified xsi:type="dcterms:W3CDTF">2025-10-26T13:37:00Z</dcterms:modified>
</cp:coreProperties>
</file>